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iotechnologia" sheetId="1" r:id="rId1"/>
  </sheets>
  <definedNames/>
  <calcPr fullCalcOnLoad="1"/>
</workbook>
</file>

<file path=xl/sharedStrings.xml><?xml version="1.0" encoding="utf-8"?>
<sst xmlns="http://schemas.openxmlformats.org/spreadsheetml/2006/main" count="307" uniqueCount="125">
  <si>
    <t>Wydział Biotechnologii i Hodowli Zwierząt</t>
  </si>
  <si>
    <t>Nazwa kierunku studiów:</t>
  </si>
  <si>
    <t>Biotechnologia</t>
  </si>
  <si>
    <t>Dyscyplina naukowa:</t>
  </si>
  <si>
    <t>biotechnologia</t>
  </si>
  <si>
    <t>Profil kształcenia:</t>
  </si>
  <si>
    <t>-</t>
  </si>
  <si>
    <t>Forma studiów:</t>
  </si>
  <si>
    <t>stacjonarna</t>
  </si>
  <si>
    <t>Poziom kształcenia:</t>
  </si>
  <si>
    <t>trzeci</t>
  </si>
  <si>
    <t>Rok akademicki: 2017/2018</t>
  </si>
  <si>
    <t>Specjalność/specjalizacja:</t>
  </si>
  <si>
    <t/>
  </si>
  <si>
    <t>Obowiązuje od: 2017-10-01</t>
  </si>
  <si>
    <t>Kod planu studiów:</t>
  </si>
  <si>
    <t>BCH_3-_S_2017_2018_Z</t>
  </si>
  <si>
    <t xml:space="preserve">Uchwała Rady Wydziału nr: , z dn. 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</si>
  <si>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</si>
  <si>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</si>
  <si>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</si>
  <si>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</si>
  <si>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</si>
  <si>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</si>
  <si>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</si>
  <si>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</si>
  <si>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</si>
  <si>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</si>
  <si>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</si>
  <si>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</si>
  <si>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</si>
  <si>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</si>
  <si>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</si>
  <si>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K</t>
  </si>
  <si>
    <t>LK</t>
  </si>
  <si>
    <t>S</t>
  </si>
  <si>
    <t>L</t>
  </si>
  <si>
    <t>PR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</si>
  <si>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</si>
  <si>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</si>
  <si>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</si>
  <si>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</si>
  <si>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</si>
  <si>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</si>
  <si>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</si>
  <si>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</si>
  <si>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sem.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</si>
  <si>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</si>
  <si>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</si>
  <si>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</si>
  <si>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</si>
  <si>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</si>
  <si>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</si>
  <si>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</si>
  <si>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</si>
  <si>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</si>
  <si>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</si>
  <si>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</si>
  <si>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</si>
  <si>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1</t>
  </si>
  <si>
    <t>Szkolenie BHP</t>
  </si>
  <si>
    <t>Razem</t>
  </si>
  <si>
    <t>Moduły/Przedmioty przygotowujące do egzaminu z języka obcego nowożytnego</t>
  </si>
  <si>
    <t>e</t>
  </si>
  <si>
    <t>1.1</t>
  </si>
  <si>
    <t>Język angielski</t>
  </si>
  <si>
    <t>Moduły/Przedmioty przygotowujące do wykonywania zawodu nauczyciela akademickiego</t>
  </si>
  <si>
    <t>Blok obieralny 1</t>
  </si>
  <si>
    <t>2a.4</t>
  </si>
  <si>
    <t>Dydaktyka szkoły wyższej i nowoczesne techniki kształcenia</t>
  </si>
  <si>
    <t>2a.5</t>
  </si>
  <si>
    <t>Psychologiczne i aksjologiczne podstawy procesu kształcenia w szkole wyższej</t>
  </si>
  <si>
    <t>2a.6</t>
  </si>
  <si>
    <t>Pedagogika szkoły wyższej</t>
  </si>
  <si>
    <t>2a.7</t>
  </si>
  <si>
    <t>Techniki mowy i emisja głosu</t>
  </si>
  <si>
    <t>2a.8</t>
  </si>
  <si>
    <t>Nauka i etos nauczyciela akademickiego</t>
  </si>
  <si>
    <t>Moduły/Przedmioty przygotowujące do wykonywania zawodu nauczyciela akademickiego - praktyka zawodowa</t>
  </si>
  <si>
    <t>2b.1</t>
  </si>
  <si>
    <t>Prowadzenie zajęć dydaktycznych lub uczestniczenie w ich prowadzeniu</t>
  </si>
  <si>
    <t>Moduły/Przedmioty przygotowujące do pracy o charakterze badawczym lub badawczo rozwojowym</t>
  </si>
  <si>
    <t>Blok obieralny 2</t>
  </si>
  <si>
    <t>3b.1</t>
  </si>
  <si>
    <t>Aktualne trendy w biotechnologii</t>
  </si>
  <si>
    <t>3b.2</t>
  </si>
  <si>
    <t>Planowanie i analiza statystyczna wyników badań</t>
  </si>
  <si>
    <t>3b.3</t>
  </si>
  <si>
    <t>Przedmiot kierunkowy (odpowiadający obszarowi prowadzonych badań naukowych)</t>
  </si>
  <si>
    <t>3b.4</t>
  </si>
  <si>
    <t>Innowacyjne metody analityczne w badaniach z zakresu tematyki pracy doktorskiej</t>
  </si>
  <si>
    <t>3b.5</t>
  </si>
  <si>
    <t>Projektowanie i metodologia badań naukowych</t>
  </si>
  <si>
    <t>3b.6</t>
  </si>
  <si>
    <t>Misja społeczna badacza i nauczyciela akademickiego</t>
  </si>
  <si>
    <t>3b.7</t>
  </si>
  <si>
    <t>Indywidualne zajęcia opiekuna/promotora z doktorantem w zakresie realizacji pracy doktorskiej</t>
  </si>
  <si>
    <t>Moduły/Przedmioty obieralne</t>
  </si>
  <si>
    <t>2a.1</t>
  </si>
  <si>
    <t>Komunikacja interpersonalna i techniki negocjacji w zawodzie nauczyciela akademickiego</t>
  </si>
  <si>
    <t>2a.2</t>
  </si>
  <si>
    <t>Ogólna metodologia nauki</t>
  </si>
  <si>
    <t>2a.3</t>
  </si>
  <si>
    <t>Zachowania społeczne i etykieta zawodu nauczyciela akademickiego</t>
  </si>
  <si>
    <t>3a.1</t>
  </si>
  <si>
    <t>Filozofia</t>
  </si>
  <si>
    <t>3a.2</t>
  </si>
  <si>
    <t>Ekonomia</t>
  </si>
  <si>
    <t>3a.3</t>
  </si>
  <si>
    <t>Ekologia</t>
  </si>
  <si>
    <t>SUMA</t>
  </si>
  <si>
    <t>Sporządził</t>
  </si>
  <si>
    <t>Dziekan</t>
  </si>
  <si>
    <t>Stwierdzenie zgodności</t>
  </si>
  <si>
    <t>Prorektor ds. kształcenia</t>
  </si>
  <si>
    <t>(data, podpis)</t>
  </si>
  <si>
    <t>liczba obieranych elementów</t>
  </si>
  <si>
    <t>forma zaliczenia</t>
  </si>
  <si>
    <t>wykłady</t>
  </si>
  <si>
    <t>ćwiczenia audytoryjne</t>
  </si>
  <si>
    <t>konwersatoria</t>
  </si>
  <si>
    <t>lektorat</t>
  </si>
  <si>
    <t>seminaria</t>
  </si>
  <si>
    <t>laboratoria</t>
  </si>
  <si>
    <t>praktyki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</si>
</sst>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142875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49900" y="0"/>
          <a:ext cx="7372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8515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8515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8" width="3.8515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57421875" style="0" customWidth="1"/>
    <col min="86" max="86" width="2.00390625" style="0" customWidth="1"/>
    <col min="87" max="87" width="3.8515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57421875" style="0" customWidth="1"/>
    <col min="105" max="105" width="2.00390625" style="0" customWidth="1"/>
    <col min="106" max="106" width="3.8515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4" width="3.8515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19" width="3.57421875" style="0" customWidth="1"/>
    <col min="120" max="120" width="2.00390625" style="0" customWidth="1"/>
    <col min="121" max="121" width="3.57421875" style="0" customWidth="1"/>
    <col min="122" max="122" width="2.00390625" style="0" customWidth="1"/>
    <col min="123" max="123" width="3.57421875" style="0" customWidth="1"/>
    <col min="124" max="124" width="2.00390625" style="0" customWidth="1"/>
    <col min="125" max="125" width="3.8515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3" width="3.8515625" style="0" customWidth="1"/>
    <col min="134" max="134" width="3.57421875" style="0" customWidth="1"/>
    <col min="135" max="135" width="2.00390625" style="0" customWidth="1"/>
    <col min="136" max="136" width="3.57421875" style="0" customWidth="1"/>
    <col min="137" max="137" width="2.00390625" style="0" customWidth="1"/>
    <col min="138" max="138" width="3.57421875" style="0" customWidth="1"/>
    <col min="139" max="139" width="2.00390625" style="0" customWidth="1"/>
    <col min="140" max="140" width="3.57421875" style="0" customWidth="1"/>
    <col min="141" max="141" width="2.00390625" style="0" customWidth="1"/>
    <col min="142" max="142" width="3.57421875" style="0" customWidth="1"/>
    <col min="143" max="143" width="2.00390625" style="0" customWidth="1"/>
    <col min="144" max="144" width="3.8515625" style="0" customWidth="1"/>
    <col min="145" max="145" width="3.57421875" style="0" customWidth="1"/>
    <col min="146" max="146" width="2.00390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2" width="3.8515625" style="0" customWidth="1"/>
    <col min="153" max="153" width="3.57421875" style="0" customWidth="1"/>
    <col min="154" max="154" width="2.00390625" style="0" customWidth="1"/>
    <col min="155" max="155" width="3.57421875" style="0" customWidth="1"/>
    <col min="156" max="156" width="2.00390625" style="0" customWidth="1"/>
    <col min="157" max="157" width="3.57421875" style="0" customWidth="1"/>
    <col min="158" max="158" width="2.00390625" style="0" customWidth="1"/>
    <col min="159" max="159" width="3.57421875" style="0" customWidth="1"/>
    <col min="160" max="160" width="2.00390625" style="0" customWidth="1"/>
    <col min="161" max="161" width="3.57421875" style="0" customWidth="1"/>
    <col min="162" max="162" width="2.00390625" style="0" customWidth="1"/>
    <col min="163" max="163" width="3.8515625" style="0" customWidth="1"/>
    <col min="164" max="164" width="3.57421875" style="0" customWidth="1"/>
    <col min="165" max="165" width="2.00390625" style="0" customWidth="1"/>
    <col min="166" max="166" width="3.57421875" style="0" customWidth="1"/>
    <col min="167" max="167" width="2.00390625" style="0" customWidth="1"/>
    <col min="168" max="168" width="3.57421875" style="0" customWidth="1"/>
    <col min="169" max="169" width="2.00390625" style="0" customWidth="1"/>
    <col min="170" max="171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77" ht="12.75">
      <c r="E6" t="s">
        <v>9</v>
      </c>
      <c r="F6" s="1" t="s">
        <v>10</v>
      </c>
      <c r="BY6" t="s">
        <v>11</v>
      </c>
    </row>
    <row r="7" spans="5:77" ht="12.75">
      <c r="E7" t="s">
        <v>12</v>
      </c>
      <c r="F7" s="1" t="s">
        <v>13</v>
      </c>
      <c r="BY7" t="s">
        <v>14</v>
      </c>
    </row>
    <row r="8" spans="5:77" ht="12.75">
      <c r="E8" t="s">
        <v>15</v>
      </c>
      <c r="F8" s="1" t="s">
        <v>16</v>
      </c>
      <c r="BY8" t="s">
        <v>17</v>
      </c>
    </row>
    <row r="10" spans="1:170" ht="12.75">
      <c r="A10" s="21" t="s">
        <v>18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1" ht="12" customHeight="1">
      <c r="A11" s="18" t="s">
        <v>19</v>
      </c>
      <c r="B11" s="18"/>
      <c r="C11" s="18"/>
      <c r="D11" s="20" t="s">
        <v>23</v>
      </c>
      <c r="E11" s="17" t="s">
        <v>24</v>
      </c>
      <c r="F11" s="17" t="s">
        <v>25</v>
      </c>
      <c r="G11" s="17"/>
      <c r="H11" s="17" t="s">
        <v>28</v>
      </c>
      <c r="I11" s="17"/>
      <c r="J11" s="17"/>
      <c r="K11" s="17"/>
      <c r="L11" s="17"/>
      <c r="M11" s="17"/>
      <c r="N11" s="17"/>
      <c r="O11" s="17"/>
      <c r="P11" s="17"/>
      <c r="Q11" s="20" t="s">
        <v>38</v>
      </c>
      <c r="R11" s="20" t="s">
        <v>39</v>
      </c>
      <c r="S11" s="20" t="s">
        <v>40</v>
      </c>
      <c r="T11" s="19" t="s">
        <v>41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 t="s">
        <v>48</v>
      </c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 t="s">
        <v>51</v>
      </c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 t="s">
        <v>54</v>
      </c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</row>
    <row r="12" spans="1:171" ht="12" customHeight="1">
      <c r="A12" s="18"/>
      <c r="B12" s="18"/>
      <c r="C12" s="18"/>
      <c r="D12" s="20"/>
      <c r="E12" s="17"/>
      <c r="F12" s="20" t="s">
        <v>26</v>
      </c>
      <c r="G12" s="20" t="s">
        <v>27</v>
      </c>
      <c r="H12" s="20" t="s">
        <v>29</v>
      </c>
      <c r="I12" s="17" t="s">
        <v>30</v>
      </c>
      <c r="J12" s="17"/>
      <c r="K12" s="17"/>
      <c r="L12" s="17"/>
      <c r="M12" s="17"/>
      <c r="N12" s="17"/>
      <c r="O12" s="17"/>
      <c r="P12" s="17"/>
      <c r="Q12" s="20"/>
      <c r="R12" s="20"/>
      <c r="S12" s="20"/>
      <c r="T12" s="19" t="s">
        <v>42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 t="s">
        <v>47</v>
      </c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49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 t="s">
        <v>50</v>
      </c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 t="s">
        <v>52</v>
      </c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 t="s">
        <v>53</v>
      </c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 t="s">
        <v>55</v>
      </c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 t="s">
        <v>56</v>
      </c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</row>
    <row r="13" spans="1:171" ht="24" customHeight="1">
      <c r="A13" s="18"/>
      <c r="B13" s="18"/>
      <c r="C13" s="18"/>
      <c r="D13" s="20"/>
      <c r="E13" s="17"/>
      <c r="F13" s="20"/>
      <c r="G13" s="20"/>
      <c r="H13" s="20"/>
      <c r="I13" s="17"/>
      <c r="J13" s="17"/>
      <c r="K13" s="17"/>
      <c r="L13" s="17"/>
      <c r="M13" s="17"/>
      <c r="N13" s="17"/>
      <c r="O13" s="17"/>
      <c r="P13" s="17"/>
      <c r="Q13" s="20"/>
      <c r="R13" s="20"/>
      <c r="S13" s="20"/>
      <c r="T13" s="16" t="s">
        <v>43</v>
      </c>
      <c r="U13" s="16"/>
      <c r="V13" s="16"/>
      <c r="W13" s="16"/>
      <c r="X13" s="16"/>
      <c r="Y13" s="16"/>
      <c r="Z13" s="16"/>
      <c r="AA13" s="16"/>
      <c r="AB13" s="16"/>
      <c r="AC13" s="16"/>
      <c r="AD13" s="18" t="s">
        <v>44</v>
      </c>
      <c r="AE13" s="16" t="s">
        <v>45</v>
      </c>
      <c r="AF13" s="16"/>
      <c r="AG13" s="16"/>
      <c r="AH13" s="16"/>
      <c r="AI13" s="16"/>
      <c r="AJ13" s="16"/>
      <c r="AK13" s="18" t="s">
        <v>44</v>
      </c>
      <c r="AL13" s="18" t="s">
        <v>46</v>
      </c>
      <c r="AM13" s="16" t="s">
        <v>43</v>
      </c>
      <c r="AN13" s="16"/>
      <c r="AO13" s="16"/>
      <c r="AP13" s="16"/>
      <c r="AQ13" s="16"/>
      <c r="AR13" s="16"/>
      <c r="AS13" s="16"/>
      <c r="AT13" s="16"/>
      <c r="AU13" s="16"/>
      <c r="AV13" s="16"/>
      <c r="AW13" s="18" t="s">
        <v>44</v>
      </c>
      <c r="AX13" s="16" t="s">
        <v>45</v>
      </c>
      <c r="AY13" s="16"/>
      <c r="AZ13" s="16"/>
      <c r="BA13" s="16"/>
      <c r="BB13" s="16"/>
      <c r="BC13" s="16"/>
      <c r="BD13" s="18" t="s">
        <v>44</v>
      </c>
      <c r="BE13" s="18" t="s">
        <v>46</v>
      </c>
      <c r="BF13" s="16" t="s">
        <v>43</v>
      </c>
      <c r="BG13" s="16"/>
      <c r="BH13" s="16"/>
      <c r="BI13" s="16"/>
      <c r="BJ13" s="16"/>
      <c r="BK13" s="16"/>
      <c r="BL13" s="16"/>
      <c r="BM13" s="16"/>
      <c r="BN13" s="16"/>
      <c r="BO13" s="16"/>
      <c r="BP13" s="18" t="s">
        <v>44</v>
      </c>
      <c r="BQ13" s="16" t="s">
        <v>45</v>
      </c>
      <c r="BR13" s="16"/>
      <c r="BS13" s="16"/>
      <c r="BT13" s="16"/>
      <c r="BU13" s="16"/>
      <c r="BV13" s="16"/>
      <c r="BW13" s="18" t="s">
        <v>44</v>
      </c>
      <c r="BX13" s="18" t="s">
        <v>46</v>
      </c>
      <c r="BY13" s="16" t="s">
        <v>43</v>
      </c>
      <c r="BZ13" s="16"/>
      <c r="CA13" s="16"/>
      <c r="CB13" s="16"/>
      <c r="CC13" s="16"/>
      <c r="CD13" s="16"/>
      <c r="CE13" s="16"/>
      <c r="CF13" s="16"/>
      <c r="CG13" s="16"/>
      <c r="CH13" s="16"/>
      <c r="CI13" s="18" t="s">
        <v>44</v>
      </c>
      <c r="CJ13" s="16" t="s">
        <v>45</v>
      </c>
      <c r="CK13" s="16"/>
      <c r="CL13" s="16"/>
      <c r="CM13" s="16"/>
      <c r="CN13" s="16"/>
      <c r="CO13" s="16"/>
      <c r="CP13" s="18" t="s">
        <v>44</v>
      </c>
      <c r="CQ13" s="18" t="s">
        <v>46</v>
      </c>
      <c r="CR13" s="16" t="s">
        <v>43</v>
      </c>
      <c r="CS13" s="16"/>
      <c r="CT13" s="16"/>
      <c r="CU13" s="16"/>
      <c r="CV13" s="16"/>
      <c r="CW13" s="16"/>
      <c r="CX13" s="16"/>
      <c r="CY13" s="16"/>
      <c r="CZ13" s="16"/>
      <c r="DA13" s="16"/>
      <c r="DB13" s="18" t="s">
        <v>44</v>
      </c>
      <c r="DC13" s="16" t="s">
        <v>45</v>
      </c>
      <c r="DD13" s="16"/>
      <c r="DE13" s="16"/>
      <c r="DF13" s="16"/>
      <c r="DG13" s="16"/>
      <c r="DH13" s="16"/>
      <c r="DI13" s="18" t="s">
        <v>44</v>
      </c>
      <c r="DJ13" s="18" t="s">
        <v>46</v>
      </c>
      <c r="DK13" s="16" t="s">
        <v>43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8" t="s">
        <v>44</v>
      </c>
      <c r="DV13" s="16" t="s">
        <v>45</v>
      </c>
      <c r="DW13" s="16"/>
      <c r="DX13" s="16"/>
      <c r="DY13" s="16"/>
      <c r="DZ13" s="16"/>
      <c r="EA13" s="16"/>
      <c r="EB13" s="18" t="s">
        <v>44</v>
      </c>
      <c r="EC13" s="18" t="s">
        <v>46</v>
      </c>
      <c r="ED13" s="16" t="s">
        <v>43</v>
      </c>
      <c r="EE13" s="16"/>
      <c r="EF13" s="16"/>
      <c r="EG13" s="16"/>
      <c r="EH13" s="16"/>
      <c r="EI13" s="16"/>
      <c r="EJ13" s="16"/>
      <c r="EK13" s="16"/>
      <c r="EL13" s="16"/>
      <c r="EM13" s="16"/>
      <c r="EN13" s="18" t="s">
        <v>44</v>
      </c>
      <c r="EO13" s="16" t="s">
        <v>45</v>
      </c>
      <c r="EP13" s="16"/>
      <c r="EQ13" s="16"/>
      <c r="ER13" s="16"/>
      <c r="ES13" s="16"/>
      <c r="ET13" s="16"/>
      <c r="EU13" s="18" t="s">
        <v>44</v>
      </c>
      <c r="EV13" s="18" t="s">
        <v>46</v>
      </c>
      <c r="EW13" s="16" t="s">
        <v>43</v>
      </c>
      <c r="EX13" s="16"/>
      <c r="EY13" s="16"/>
      <c r="EZ13" s="16"/>
      <c r="FA13" s="16"/>
      <c r="FB13" s="16"/>
      <c r="FC13" s="16"/>
      <c r="FD13" s="16"/>
      <c r="FE13" s="16"/>
      <c r="FF13" s="16"/>
      <c r="FG13" s="18" t="s">
        <v>44</v>
      </c>
      <c r="FH13" s="16" t="s">
        <v>45</v>
      </c>
      <c r="FI13" s="16"/>
      <c r="FJ13" s="16"/>
      <c r="FK13" s="16"/>
      <c r="FL13" s="16"/>
      <c r="FM13" s="16"/>
      <c r="FN13" s="18" t="s">
        <v>44</v>
      </c>
      <c r="FO13" s="18" t="s">
        <v>46</v>
      </c>
    </row>
    <row r="14" spans="1:171" ht="24" customHeight="1">
      <c r="A14" s="4" t="s">
        <v>20</v>
      </c>
      <c r="B14" s="4" t="s">
        <v>21</v>
      </c>
      <c r="C14" s="4" t="s">
        <v>22</v>
      </c>
      <c r="D14" s="20"/>
      <c r="E14" s="17"/>
      <c r="F14" s="20"/>
      <c r="G14" s="20"/>
      <c r="H14" s="20"/>
      <c r="I14" s="5" t="s">
        <v>31</v>
      </c>
      <c r="J14" s="5" t="s">
        <v>32</v>
      </c>
      <c r="K14" s="5" t="s">
        <v>33</v>
      </c>
      <c r="L14" s="5" t="s">
        <v>34</v>
      </c>
      <c r="M14" s="5" t="s">
        <v>35</v>
      </c>
      <c r="N14" s="5" t="s">
        <v>32</v>
      </c>
      <c r="O14" s="5" t="s">
        <v>36</v>
      </c>
      <c r="P14" s="5" t="s">
        <v>37</v>
      </c>
      <c r="Q14" s="20"/>
      <c r="R14" s="20"/>
      <c r="S14" s="20"/>
      <c r="T14" s="17" t="s">
        <v>31</v>
      </c>
      <c r="U14" s="17"/>
      <c r="V14" s="17" t="s">
        <v>32</v>
      </c>
      <c r="W14" s="17"/>
      <c r="X14" s="17" t="s">
        <v>33</v>
      </c>
      <c r="Y14" s="17"/>
      <c r="Z14" s="17" t="s">
        <v>34</v>
      </c>
      <c r="AA14" s="17"/>
      <c r="AB14" s="17" t="s">
        <v>35</v>
      </c>
      <c r="AC14" s="17"/>
      <c r="AD14" s="18"/>
      <c r="AE14" s="17" t="s">
        <v>32</v>
      </c>
      <c r="AF14" s="17"/>
      <c r="AG14" s="17" t="s">
        <v>36</v>
      </c>
      <c r="AH14" s="17"/>
      <c r="AI14" s="17" t="s">
        <v>37</v>
      </c>
      <c r="AJ14" s="17"/>
      <c r="AK14" s="18"/>
      <c r="AL14" s="18"/>
      <c r="AM14" s="17" t="s">
        <v>31</v>
      </c>
      <c r="AN14" s="17"/>
      <c r="AO14" s="17" t="s">
        <v>32</v>
      </c>
      <c r="AP14" s="17"/>
      <c r="AQ14" s="17" t="s">
        <v>33</v>
      </c>
      <c r="AR14" s="17"/>
      <c r="AS14" s="17" t="s">
        <v>34</v>
      </c>
      <c r="AT14" s="17"/>
      <c r="AU14" s="17" t="s">
        <v>35</v>
      </c>
      <c r="AV14" s="17"/>
      <c r="AW14" s="18"/>
      <c r="AX14" s="17" t="s">
        <v>32</v>
      </c>
      <c r="AY14" s="17"/>
      <c r="AZ14" s="17" t="s">
        <v>36</v>
      </c>
      <c r="BA14" s="17"/>
      <c r="BB14" s="17" t="s">
        <v>37</v>
      </c>
      <c r="BC14" s="17"/>
      <c r="BD14" s="18"/>
      <c r="BE14" s="18"/>
      <c r="BF14" s="17" t="s">
        <v>31</v>
      </c>
      <c r="BG14" s="17"/>
      <c r="BH14" s="17" t="s">
        <v>32</v>
      </c>
      <c r="BI14" s="17"/>
      <c r="BJ14" s="17" t="s">
        <v>33</v>
      </c>
      <c r="BK14" s="17"/>
      <c r="BL14" s="17" t="s">
        <v>34</v>
      </c>
      <c r="BM14" s="17"/>
      <c r="BN14" s="17" t="s">
        <v>35</v>
      </c>
      <c r="BO14" s="17"/>
      <c r="BP14" s="18"/>
      <c r="BQ14" s="17" t="s">
        <v>32</v>
      </c>
      <c r="BR14" s="17"/>
      <c r="BS14" s="17" t="s">
        <v>36</v>
      </c>
      <c r="BT14" s="17"/>
      <c r="BU14" s="17" t="s">
        <v>37</v>
      </c>
      <c r="BV14" s="17"/>
      <c r="BW14" s="18"/>
      <c r="BX14" s="18"/>
      <c r="BY14" s="17" t="s">
        <v>31</v>
      </c>
      <c r="BZ14" s="17"/>
      <c r="CA14" s="17" t="s">
        <v>32</v>
      </c>
      <c r="CB14" s="17"/>
      <c r="CC14" s="17" t="s">
        <v>33</v>
      </c>
      <c r="CD14" s="17"/>
      <c r="CE14" s="17" t="s">
        <v>34</v>
      </c>
      <c r="CF14" s="17"/>
      <c r="CG14" s="17" t="s">
        <v>35</v>
      </c>
      <c r="CH14" s="17"/>
      <c r="CI14" s="18"/>
      <c r="CJ14" s="17" t="s">
        <v>32</v>
      </c>
      <c r="CK14" s="17"/>
      <c r="CL14" s="17" t="s">
        <v>36</v>
      </c>
      <c r="CM14" s="17"/>
      <c r="CN14" s="17" t="s">
        <v>37</v>
      </c>
      <c r="CO14" s="17"/>
      <c r="CP14" s="18"/>
      <c r="CQ14" s="18"/>
      <c r="CR14" s="17" t="s">
        <v>31</v>
      </c>
      <c r="CS14" s="17"/>
      <c r="CT14" s="17" t="s">
        <v>32</v>
      </c>
      <c r="CU14" s="17"/>
      <c r="CV14" s="17" t="s">
        <v>33</v>
      </c>
      <c r="CW14" s="17"/>
      <c r="CX14" s="17" t="s">
        <v>34</v>
      </c>
      <c r="CY14" s="17"/>
      <c r="CZ14" s="17" t="s">
        <v>35</v>
      </c>
      <c r="DA14" s="17"/>
      <c r="DB14" s="18"/>
      <c r="DC14" s="17" t="s">
        <v>32</v>
      </c>
      <c r="DD14" s="17"/>
      <c r="DE14" s="17" t="s">
        <v>36</v>
      </c>
      <c r="DF14" s="17"/>
      <c r="DG14" s="17" t="s">
        <v>37</v>
      </c>
      <c r="DH14" s="17"/>
      <c r="DI14" s="18"/>
      <c r="DJ14" s="18"/>
      <c r="DK14" s="17" t="s">
        <v>31</v>
      </c>
      <c r="DL14" s="17"/>
      <c r="DM14" s="17" t="s">
        <v>32</v>
      </c>
      <c r="DN14" s="17"/>
      <c r="DO14" s="17" t="s">
        <v>33</v>
      </c>
      <c r="DP14" s="17"/>
      <c r="DQ14" s="17" t="s">
        <v>34</v>
      </c>
      <c r="DR14" s="17"/>
      <c r="DS14" s="17" t="s">
        <v>35</v>
      </c>
      <c r="DT14" s="17"/>
      <c r="DU14" s="18"/>
      <c r="DV14" s="17" t="s">
        <v>32</v>
      </c>
      <c r="DW14" s="17"/>
      <c r="DX14" s="17" t="s">
        <v>36</v>
      </c>
      <c r="DY14" s="17"/>
      <c r="DZ14" s="17" t="s">
        <v>37</v>
      </c>
      <c r="EA14" s="17"/>
      <c r="EB14" s="18"/>
      <c r="EC14" s="18"/>
      <c r="ED14" s="17" t="s">
        <v>31</v>
      </c>
      <c r="EE14" s="17"/>
      <c r="EF14" s="17" t="s">
        <v>32</v>
      </c>
      <c r="EG14" s="17"/>
      <c r="EH14" s="17" t="s">
        <v>33</v>
      </c>
      <c r="EI14" s="17"/>
      <c r="EJ14" s="17" t="s">
        <v>34</v>
      </c>
      <c r="EK14" s="17"/>
      <c r="EL14" s="17" t="s">
        <v>35</v>
      </c>
      <c r="EM14" s="17"/>
      <c r="EN14" s="18"/>
      <c r="EO14" s="17" t="s">
        <v>32</v>
      </c>
      <c r="EP14" s="17"/>
      <c r="EQ14" s="17" t="s">
        <v>36</v>
      </c>
      <c r="ER14" s="17"/>
      <c r="ES14" s="17" t="s">
        <v>37</v>
      </c>
      <c r="ET14" s="17"/>
      <c r="EU14" s="18"/>
      <c r="EV14" s="18"/>
      <c r="EW14" s="17" t="s">
        <v>31</v>
      </c>
      <c r="EX14" s="17"/>
      <c r="EY14" s="17" t="s">
        <v>32</v>
      </c>
      <c r="EZ14" s="17"/>
      <c r="FA14" s="17" t="s">
        <v>33</v>
      </c>
      <c r="FB14" s="17"/>
      <c r="FC14" s="17" t="s">
        <v>34</v>
      </c>
      <c r="FD14" s="17"/>
      <c r="FE14" s="17" t="s">
        <v>35</v>
      </c>
      <c r="FF14" s="17"/>
      <c r="FG14" s="18"/>
      <c r="FH14" s="17" t="s">
        <v>32</v>
      </c>
      <c r="FI14" s="17"/>
      <c r="FJ14" s="17" t="s">
        <v>36</v>
      </c>
      <c r="FK14" s="17"/>
      <c r="FL14" s="17" t="s">
        <v>37</v>
      </c>
      <c r="FM14" s="17"/>
      <c r="FN14" s="18"/>
      <c r="FO14" s="18"/>
    </row>
    <row r="15" spans="1:171" ht="19.5" customHeight="1">
      <c r="A15" s="14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4"/>
      <c r="FO15" s="15"/>
    </row>
    <row r="16" spans="1:171" ht="12.75">
      <c r="A16" s="6"/>
      <c r="B16" s="6"/>
      <c r="C16" s="6"/>
      <c r="D16" s="6" t="s">
        <v>59</v>
      </c>
      <c r="E16" s="3" t="s">
        <v>60</v>
      </c>
      <c r="F16" s="6">
        <f>COUNTIF(T16:FM16,"e")</f>
        <v>0</v>
      </c>
      <c r="G16" s="6">
        <f>COUNTIF(T16:FM16,"z")</f>
        <v>1</v>
      </c>
      <c r="H16" s="6">
        <f>SUM(I16:P16)</f>
        <v>5</v>
      </c>
      <c r="I16" s="6">
        <f>T16+AM16+BF16+BY16+CR16+DK16+ED16+EW16</f>
        <v>0</v>
      </c>
      <c r="J16" s="6">
        <f>V16+AO16+BH16+CA16+CT16+DM16+EF16+EY16</f>
        <v>5</v>
      </c>
      <c r="K16" s="6">
        <f>X16+AQ16+BJ16+CC16+CV16+DO16+EH16+FA16</f>
        <v>0</v>
      </c>
      <c r="L16" s="6">
        <f>Z16+AS16+BL16+CE16+CX16+DQ16+EJ16+FC16</f>
        <v>0</v>
      </c>
      <c r="M16" s="6">
        <f>AB16+AU16+BN16+CG16+CZ16+DS16+EL16+FE16</f>
        <v>0</v>
      </c>
      <c r="N16" s="6">
        <f>AE16+AX16+BQ16+CJ16+DC16+DV16+EO16+FH16</f>
        <v>0</v>
      </c>
      <c r="O16" s="6">
        <f>AG16+AZ16+BS16+CL16+DE16+DX16+EQ16+FJ16</f>
        <v>0</v>
      </c>
      <c r="P16" s="6">
        <f>AI16+BB16+BU16+CN16+DG16+DZ16+ES16+FL16</f>
        <v>0</v>
      </c>
      <c r="Q16" s="7">
        <f>AL16+BE16+BX16+CQ16+DJ16+EC16+EV16+FO16</f>
        <v>0</v>
      </c>
      <c r="R16" s="7">
        <f>AK16+BD16+BW16+CP16+DI16+EB16+EU16+FN16</f>
        <v>0</v>
      </c>
      <c r="S16" s="7">
        <v>0</v>
      </c>
      <c r="T16" s="11"/>
      <c r="U16" s="10"/>
      <c r="V16" s="11">
        <v>5</v>
      </c>
      <c r="W16" s="10" t="s">
        <v>58</v>
      </c>
      <c r="X16" s="11"/>
      <c r="Y16" s="10"/>
      <c r="Z16" s="11"/>
      <c r="AA16" s="10"/>
      <c r="AB16" s="11"/>
      <c r="AC16" s="10"/>
      <c r="AD16" s="7">
        <v>0</v>
      </c>
      <c r="AE16" s="11"/>
      <c r="AF16" s="10"/>
      <c r="AG16" s="11"/>
      <c r="AH16" s="10"/>
      <c r="AI16" s="11"/>
      <c r="AJ16" s="10"/>
      <c r="AK16" s="7"/>
      <c r="AL16" s="7">
        <f>AD16+AK16</f>
        <v>0</v>
      </c>
      <c r="AM16" s="11"/>
      <c r="AN16" s="10"/>
      <c r="AO16" s="11"/>
      <c r="AP16" s="10"/>
      <c r="AQ16" s="11"/>
      <c r="AR16" s="10"/>
      <c r="AS16" s="11"/>
      <c r="AT16" s="10"/>
      <c r="AU16" s="11"/>
      <c r="AV16" s="10"/>
      <c r="AW16" s="7"/>
      <c r="AX16" s="11"/>
      <c r="AY16" s="10"/>
      <c r="AZ16" s="11"/>
      <c r="BA16" s="10"/>
      <c r="BB16" s="11"/>
      <c r="BC16" s="10"/>
      <c r="BD16" s="7"/>
      <c r="BE16" s="7">
        <f>AW16+BD16</f>
        <v>0</v>
      </c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7"/>
      <c r="BQ16" s="11"/>
      <c r="BR16" s="10"/>
      <c r="BS16" s="11"/>
      <c r="BT16" s="10"/>
      <c r="BU16" s="11"/>
      <c r="BV16" s="10"/>
      <c r="BW16" s="7"/>
      <c r="BX16" s="7">
        <f>BP16+BW16</f>
        <v>0</v>
      </c>
      <c r="BY16" s="11"/>
      <c r="BZ16" s="10"/>
      <c r="CA16" s="11"/>
      <c r="CB16" s="10"/>
      <c r="CC16" s="11"/>
      <c r="CD16" s="10"/>
      <c r="CE16" s="11"/>
      <c r="CF16" s="10"/>
      <c r="CG16" s="11"/>
      <c r="CH16" s="10"/>
      <c r="CI16" s="7"/>
      <c r="CJ16" s="11"/>
      <c r="CK16" s="10"/>
      <c r="CL16" s="11"/>
      <c r="CM16" s="10"/>
      <c r="CN16" s="11"/>
      <c r="CO16" s="10"/>
      <c r="CP16" s="7"/>
      <c r="CQ16" s="7">
        <f>CI16+CP16</f>
        <v>0</v>
      </c>
      <c r="CR16" s="11"/>
      <c r="CS16" s="10"/>
      <c r="CT16" s="11"/>
      <c r="CU16" s="10"/>
      <c r="CV16" s="11"/>
      <c r="CW16" s="10"/>
      <c r="CX16" s="11"/>
      <c r="CY16" s="10"/>
      <c r="CZ16" s="11"/>
      <c r="DA16" s="10"/>
      <c r="DB16" s="7"/>
      <c r="DC16" s="11"/>
      <c r="DD16" s="10"/>
      <c r="DE16" s="11"/>
      <c r="DF16" s="10"/>
      <c r="DG16" s="11"/>
      <c r="DH16" s="10"/>
      <c r="DI16" s="7"/>
      <c r="DJ16" s="7">
        <f>DB16+DI16</f>
        <v>0</v>
      </c>
      <c r="DK16" s="11"/>
      <c r="DL16" s="10"/>
      <c r="DM16" s="11"/>
      <c r="DN16" s="10"/>
      <c r="DO16" s="11"/>
      <c r="DP16" s="10"/>
      <c r="DQ16" s="11"/>
      <c r="DR16" s="10"/>
      <c r="DS16" s="11"/>
      <c r="DT16" s="10"/>
      <c r="DU16" s="7"/>
      <c r="DV16" s="11"/>
      <c r="DW16" s="10"/>
      <c r="DX16" s="11"/>
      <c r="DY16" s="10"/>
      <c r="DZ16" s="11"/>
      <c r="EA16" s="10"/>
      <c r="EB16" s="7"/>
      <c r="EC16" s="7">
        <f>DU16+EB16</f>
        <v>0</v>
      </c>
      <c r="ED16" s="11"/>
      <c r="EE16" s="10"/>
      <c r="EF16" s="11"/>
      <c r="EG16" s="10"/>
      <c r="EH16" s="11"/>
      <c r="EI16" s="10"/>
      <c r="EJ16" s="11"/>
      <c r="EK16" s="10"/>
      <c r="EL16" s="11"/>
      <c r="EM16" s="10"/>
      <c r="EN16" s="7"/>
      <c r="EO16" s="11"/>
      <c r="EP16" s="10"/>
      <c r="EQ16" s="11"/>
      <c r="ER16" s="10"/>
      <c r="ES16" s="11"/>
      <c r="ET16" s="10"/>
      <c r="EU16" s="7"/>
      <c r="EV16" s="7">
        <f>EN16+EU16</f>
        <v>0</v>
      </c>
      <c r="EW16" s="11"/>
      <c r="EX16" s="10"/>
      <c r="EY16" s="11"/>
      <c r="EZ16" s="10"/>
      <c r="FA16" s="11"/>
      <c r="FB16" s="10"/>
      <c r="FC16" s="11"/>
      <c r="FD16" s="10"/>
      <c r="FE16" s="11"/>
      <c r="FF16" s="10"/>
      <c r="FG16" s="7"/>
      <c r="FH16" s="11"/>
      <c r="FI16" s="10"/>
      <c r="FJ16" s="11"/>
      <c r="FK16" s="10"/>
      <c r="FL16" s="11"/>
      <c r="FM16" s="10"/>
      <c r="FN16" s="7"/>
      <c r="FO16" s="7">
        <f>FG16+FN16</f>
        <v>0</v>
      </c>
    </row>
    <row r="17" spans="1:171" ht="15.75" customHeight="1">
      <c r="A17" s="6"/>
      <c r="B17" s="6"/>
      <c r="C17" s="6"/>
      <c r="D17" s="6"/>
      <c r="E17" s="6" t="s">
        <v>61</v>
      </c>
      <c r="F17" s="6">
        <f aca="true" t="shared" si="0" ref="F17:T17">SUM(F16:F16)</f>
        <v>0</v>
      </c>
      <c r="G17" s="6">
        <f t="shared" si="0"/>
        <v>1</v>
      </c>
      <c r="H17" s="6">
        <f t="shared" si="0"/>
        <v>5</v>
      </c>
      <c r="I17" s="6">
        <f t="shared" si="0"/>
        <v>0</v>
      </c>
      <c r="J17" s="6">
        <f t="shared" si="0"/>
        <v>5</v>
      </c>
      <c r="K17" s="6">
        <f t="shared" si="0"/>
        <v>0</v>
      </c>
      <c r="L17" s="6">
        <f t="shared" si="0"/>
        <v>0</v>
      </c>
      <c r="M17" s="6">
        <f t="shared" si="0"/>
        <v>0</v>
      </c>
      <c r="N17" s="6">
        <f t="shared" si="0"/>
        <v>0</v>
      </c>
      <c r="O17" s="6">
        <f t="shared" si="0"/>
        <v>0</v>
      </c>
      <c r="P17" s="6">
        <f t="shared" si="0"/>
        <v>0</v>
      </c>
      <c r="Q17" s="7">
        <f t="shared" si="0"/>
        <v>0</v>
      </c>
      <c r="R17" s="7">
        <f t="shared" si="0"/>
        <v>0</v>
      </c>
      <c r="S17" s="7">
        <f t="shared" si="0"/>
        <v>0</v>
      </c>
      <c r="T17" s="11">
        <f t="shared" si="0"/>
        <v>0</v>
      </c>
      <c r="U17" s="10"/>
      <c r="V17" s="11">
        <f>SUM(V16:V16)</f>
        <v>5</v>
      </c>
      <c r="W17" s="10"/>
      <c r="X17" s="11">
        <f>SUM(X16:X16)</f>
        <v>0</v>
      </c>
      <c r="Y17" s="10"/>
      <c r="Z17" s="11">
        <f>SUM(Z16:Z16)</f>
        <v>0</v>
      </c>
      <c r="AA17" s="10"/>
      <c r="AB17" s="11">
        <f>SUM(AB16:AB16)</f>
        <v>0</v>
      </c>
      <c r="AC17" s="10"/>
      <c r="AD17" s="7">
        <f>SUM(AD16:AD16)</f>
        <v>0</v>
      </c>
      <c r="AE17" s="11">
        <f>SUM(AE16:AE16)</f>
        <v>0</v>
      </c>
      <c r="AF17" s="10"/>
      <c r="AG17" s="11">
        <f>SUM(AG16:AG16)</f>
        <v>0</v>
      </c>
      <c r="AH17" s="10"/>
      <c r="AI17" s="11">
        <f>SUM(AI16:AI16)</f>
        <v>0</v>
      </c>
      <c r="AJ17" s="10"/>
      <c r="AK17" s="7">
        <f>SUM(AK16:AK16)</f>
        <v>0</v>
      </c>
      <c r="AL17" s="7">
        <f>SUM(AL16:AL16)</f>
        <v>0</v>
      </c>
      <c r="AM17" s="11">
        <f>SUM(AM16:AM16)</f>
        <v>0</v>
      </c>
      <c r="AN17" s="10"/>
      <c r="AO17" s="11">
        <f>SUM(AO16:AO16)</f>
        <v>0</v>
      </c>
      <c r="AP17" s="10"/>
      <c r="AQ17" s="11">
        <f>SUM(AQ16:AQ16)</f>
        <v>0</v>
      </c>
      <c r="AR17" s="10"/>
      <c r="AS17" s="11">
        <f>SUM(AS16:AS16)</f>
        <v>0</v>
      </c>
      <c r="AT17" s="10"/>
      <c r="AU17" s="11">
        <f>SUM(AU16:AU16)</f>
        <v>0</v>
      </c>
      <c r="AV17" s="10"/>
      <c r="AW17" s="7">
        <f>SUM(AW16:AW16)</f>
        <v>0</v>
      </c>
      <c r="AX17" s="11">
        <f>SUM(AX16:AX16)</f>
        <v>0</v>
      </c>
      <c r="AY17" s="10"/>
      <c r="AZ17" s="11">
        <f>SUM(AZ16:AZ16)</f>
        <v>0</v>
      </c>
      <c r="BA17" s="10"/>
      <c r="BB17" s="11">
        <f>SUM(BB16:BB16)</f>
        <v>0</v>
      </c>
      <c r="BC17" s="10"/>
      <c r="BD17" s="7">
        <f>SUM(BD16:BD16)</f>
        <v>0</v>
      </c>
      <c r="BE17" s="7">
        <f>SUM(BE16:BE16)</f>
        <v>0</v>
      </c>
      <c r="BF17" s="11">
        <f>SUM(BF16:BF16)</f>
        <v>0</v>
      </c>
      <c r="BG17" s="10"/>
      <c r="BH17" s="11">
        <f>SUM(BH16:BH16)</f>
        <v>0</v>
      </c>
      <c r="BI17" s="10"/>
      <c r="BJ17" s="11">
        <f>SUM(BJ16:BJ16)</f>
        <v>0</v>
      </c>
      <c r="BK17" s="10"/>
      <c r="BL17" s="11">
        <f>SUM(BL16:BL16)</f>
        <v>0</v>
      </c>
      <c r="BM17" s="10"/>
      <c r="BN17" s="11">
        <f>SUM(BN16:BN16)</f>
        <v>0</v>
      </c>
      <c r="BO17" s="10"/>
      <c r="BP17" s="7">
        <f>SUM(BP16:BP16)</f>
        <v>0</v>
      </c>
      <c r="BQ17" s="11">
        <f>SUM(BQ16:BQ16)</f>
        <v>0</v>
      </c>
      <c r="BR17" s="10"/>
      <c r="BS17" s="11">
        <f>SUM(BS16:BS16)</f>
        <v>0</v>
      </c>
      <c r="BT17" s="10"/>
      <c r="BU17" s="11">
        <f>SUM(BU16:BU16)</f>
        <v>0</v>
      </c>
      <c r="BV17" s="10"/>
      <c r="BW17" s="7">
        <f>SUM(BW16:BW16)</f>
        <v>0</v>
      </c>
      <c r="BX17" s="7">
        <f>SUM(BX16:BX16)</f>
        <v>0</v>
      </c>
      <c r="BY17" s="11">
        <f>SUM(BY16:BY16)</f>
        <v>0</v>
      </c>
      <c r="BZ17" s="10"/>
      <c r="CA17" s="11">
        <f>SUM(CA16:CA16)</f>
        <v>0</v>
      </c>
      <c r="CB17" s="10"/>
      <c r="CC17" s="11">
        <f>SUM(CC16:CC16)</f>
        <v>0</v>
      </c>
      <c r="CD17" s="10"/>
      <c r="CE17" s="11">
        <f>SUM(CE16:CE16)</f>
        <v>0</v>
      </c>
      <c r="CF17" s="10"/>
      <c r="CG17" s="11">
        <f>SUM(CG16:CG16)</f>
        <v>0</v>
      </c>
      <c r="CH17" s="10"/>
      <c r="CI17" s="7">
        <f>SUM(CI16:CI16)</f>
        <v>0</v>
      </c>
      <c r="CJ17" s="11">
        <f>SUM(CJ16:CJ16)</f>
        <v>0</v>
      </c>
      <c r="CK17" s="10"/>
      <c r="CL17" s="11">
        <f>SUM(CL16:CL16)</f>
        <v>0</v>
      </c>
      <c r="CM17" s="10"/>
      <c r="CN17" s="11">
        <f>SUM(CN16:CN16)</f>
        <v>0</v>
      </c>
      <c r="CO17" s="10"/>
      <c r="CP17" s="7">
        <f>SUM(CP16:CP16)</f>
        <v>0</v>
      </c>
      <c r="CQ17" s="7">
        <f>SUM(CQ16:CQ16)</f>
        <v>0</v>
      </c>
      <c r="CR17" s="11">
        <f>SUM(CR16:CR16)</f>
        <v>0</v>
      </c>
      <c r="CS17" s="10"/>
      <c r="CT17" s="11">
        <f>SUM(CT16:CT16)</f>
        <v>0</v>
      </c>
      <c r="CU17" s="10"/>
      <c r="CV17" s="11">
        <f>SUM(CV16:CV16)</f>
        <v>0</v>
      </c>
      <c r="CW17" s="10"/>
      <c r="CX17" s="11">
        <f>SUM(CX16:CX16)</f>
        <v>0</v>
      </c>
      <c r="CY17" s="10"/>
      <c r="CZ17" s="11">
        <f>SUM(CZ16:CZ16)</f>
        <v>0</v>
      </c>
      <c r="DA17" s="10"/>
      <c r="DB17" s="7">
        <f>SUM(DB16:DB16)</f>
        <v>0</v>
      </c>
      <c r="DC17" s="11">
        <f>SUM(DC16:DC16)</f>
        <v>0</v>
      </c>
      <c r="DD17" s="10"/>
      <c r="DE17" s="11">
        <f>SUM(DE16:DE16)</f>
        <v>0</v>
      </c>
      <c r="DF17" s="10"/>
      <c r="DG17" s="11">
        <f>SUM(DG16:DG16)</f>
        <v>0</v>
      </c>
      <c r="DH17" s="10"/>
      <c r="DI17" s="7">
        <f>SUM(DI16:DI16)</f>
        <v>0</v>
      </c>
      <c r="DJ17" s="7">
        <f>SUM(DJ16:DJ16)</f>
        <v>0</v>
      </c>
      <c r="DK17" s="11">
        <f>SUM(DK16:DK16)</f>
        <v>0</v>
      </c>
      <c r="DL17" s="10"/>
      <c r="DM17" s="11">
        <f>SUM(DM16:DM16)</f>
        <v>0</v>
      </c>
      <c r="DN17" s="10"/>
      <c r="DO17" s="11">
        <f>SUM(DO16:DO16)</f>
        <v>0</v>
      </c>
      <c r="DP17" s="10"/>
      <c r="DQ17" s="11">
        <f>SUM(DQ16:DQ16)</f>
        <v>0</v>
      </c>
      <c r="DR17" s="10"/>
      <c r="DS17" s="11">
        <f>SUM(DS16:DS16)</f>
        <v>0</v>
      </c>
      <c r="DT17" s="10"/>
      <c r="DU17" s="7">
        <f>SUM(DU16:DU16)</f>
        <v>0</v>
      </c>
      <c r="DV17" s="11">
        <f>SUM(DV16:DV16)</f>
        <v>0</v>
      </c>
      <c r="DW17" s="10"/>
      <c r="DX17" s="11">
        <f>SUM(DX16:DX16)</f>
        <v>0</v>
      </c>
      <c r="DY17" s="10"/>
      <c r="DZ17" s="11">
        <f>SUM(DZ16:DZ16)</f>
        <v>0</v>
      </c>
      <c r="EA17" s="10"/>
      <c r="EB17" s="7">
        <f>SUM(EB16:EB16)</f>
        <v>0</v>
      </c>
      <c r="EC17" s="7">
        <f>SUM(EC16:EC16)</f>
        <v>0</v>
      </c>
      <c r="ED17" s="11">
        <f>SUM(ED16:ED16)</f>
        <v>0</v>
      </c>
      <c r="EE17" s="10"/>
      <c r="EF17" s="11">
        <f>SUM(EF16:EF16)</f>
        <v>0</v>
      </c>
      <c r="EG17" s="10"/>
      <c r="EH17" s="11">
        <f>SUM(EH16:EH16)</f>
        <v>0</v>
      </c>
      <c r="EI17" s="10"/>
      <c r="EJ17" s="11">
        <f>SUM(EJ16:EJ16)</f>
        <v>0</v>
      </c>
      <c r="EK17" s="10"/>
      <c r="EL17" s="11">
        <f>SUM(EL16:EL16)</f>
        <v>0</v>
      </c>
      <c r="EM17" s="10"/>
      <c r="EN17" s="7">
        <f>SUM(EN16:EN16)</f>
        <v>0</v>
      </c>
      <c r="EO17" s="11">
        <f>SUM(EO16:EO16)</f>
        <v>0</v>
      </c>
      <c r="EP17" s="10"/>
      <c r="EQ17" s="11">
        <f>SUM(EQ16:EQ16)</f>
        <v>0</v>
      </c>
      <c r="ER17" s="10"/>
      <c r="ES17" s="11">
        <f>SUM(ES16:ES16)</f>
        <v>0</v>
      </c>
      <c r="ET17" s="10"/>
      <c r="EU17" s="7">
        <f>SUM(EU16:EU16)</f>
        <v>0</v>
      </c>
      <c r="EV17" s="7">
        <f>SUM(EV16:EV16)</f>
        <v>0</v>
      </c>
      <c r="EW17" s="11">
        <f>SUM(EW16:EW16)</f>
        <v>0</v>
      </c>
      <c r="EX17" s="10"/>
      <c r="EY17" s="11">
        <f>SUM(EY16:EY16)</f>
        <v>0</v>
      </c>
      <c r="EZ17" s="10"/>
      <c r="FA17" s="11">
        <f>SUM(FA16:FA16)</f>
        <v>0</v>
      </c>
      <c r="FB17" s="10"/>
      <c r="FC17" s="11">
        <f>SUM(FC16:FC16)</f>
        <v>0</v>
      </c>
      <c r="FD17" s="10"/>
      <c r="FE17" s="11">
        <f>SUM(FE16:FE16)</f>
        <v>0</v>
      </c>
      <c r="FF17" s="10"/>
      <c r="FG17" s="7">
        <f>SUM(FG16:FG16)</f>
        <v>0</v>
      </c>
      <c r="FH17" s="11">
        <f>SUM(FH16:FH16)</f>
        <v>0</v>
      </c>
      <c r="FI17" s="10"/>
      <c r="FJ17" s="11">
        <f>SUM(FJ16:FJ16)</f>
        <v>0</v>
      </c>
      <c r="FK17" s="10"/>
      <c r="FL17" s="11">
        <f>SUM(FL16:FL16)</f>
        <v>0</v>
      </c>
      <c r="FM17" s="10"/>
      <c r="FN17" s="7">
        <f>SUM(FN16:FN16)</f>
        <v>0</v>
      </c>
      <c r="FO17" s="7">
        <f>SUM(FO16:FO16)</f>
        <v>0</v>
      </c>
    </row>
    <row r="18" spans="1:171" ht="19.5" customHeight="1">
      <c r="A18" s="14" t="s">
        <v>62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4"/>
      <c r="FO18" s="15"/>
    </row>
    <row r="19" spans="1:171" ht="12.75">
      <c r="A19" s="6"/>
      <c r="B19" s="6"/>
      <c r="C19" s="6"/>
      <c r="D19" s="6" t="s">
        <v>64</v>
      </c>
      <c r="E19" s="3" t="s">
        <v>65</v>
      </c>
      <c r="F19" s="6">
        <f>COUNTIF(T19:FM19,"e")</f>
        <v>1</v>
      </c>
      <c r="G19" s="6">
        <f>COUNTIF(T19:FM19,"z")</f>
        <v>0</v>
      </c>
      <c r="H19" s="6">
        <f>SUM(I19:P19)</f>
        <v>30</v>
      </c>
      <c r="I19" s="6">
        <f>T19+AM19+BF19+BY19+CR19+DK19+ED19+EW19</f>
        <v>0</v>
      </c>
      <c r="J19" s="6">
        <f>V19+AO19+BH19+CA19+CT19+DM19+EF19+EY19</f>
        <v>0</v>
      </c>
      <c r="K19" s="6">
        <f>X19+AQ19+BJ19+CC19+CV19+DO19+EH19+FA19</f>
        <v>0</v>
      </c>
      <c r="L19" s="6">
        <f>Z19+AS19+BL19+CE19+CX19+DQ19+EJ19+FC19</f>
        <v>30</v>
      </c>
      <c r="M19" s="6">
        <f>AB19+AU19+BN19+CG19+CZ19+DS19+EL19+FE19</f>
        <v>0</v>
      </c>
      <c r="N19" s="6">
        <f>AE19+AX19+BQ19+CJ19+DC19+DV19+EO19+FH19</f>
        <v>0</v>
      </c>
      <c r="O19" s="6">
        <f>AG19+AZ19+BS19+CL19+DE19+DX19+EQ19+FJ19</f>
        <v>0</v>
      </c>
      <c r="P19" s="6">
        <f>AI19+BB19+BU19+CN19+DG19+DZ19+ES19+FL19</f>
        <v>0</v>
      </c>
      <c r="Q19" s="7">
        <f>AL19+BE19+BX19+CQ19+DJ19+EC19+EV19+FO19</f>
        <v>3</v>
      </c>
      <c r="R19" s="7">
        <f>AK19+BD19+BW19+CP19+DI19+EB19+EU19+FN19</f>
        <v>0</v>
      </c>
      <c r="S19" s="7">
        <v>3</v>
      </c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7"/>
      <c r="AE19" s="11"/>
      <c r="AF19" s="10"/>
      <c r="AG19" s="11"/>
      <c r="AH19" s="10"/>
      <c r="AI19" s="11"/>
      <c r="AJ19" s="10"/>
      <c r="AK19" s="7"/>
      <c r="AL19" s="7">
        <f>AD19+AK19</f>
        <v>0</v>
      </c>
      <c r="AM19" s="11"/>
      <c r="AN19" s="10"/>
      <c r="AO19" s="11"/>
      <c r="AP19" s="10"/>
      <c r="AQ19" s="11"/>
      <c r="AR19" s="10"/>
      <c r="AS19" s="11"/>
      <c r="AT19" s="10"/>
      <c r="AU19" s="11"/>
      <c r="AV19" s="10"/>
      <c r="AW19" s="7"/>
      <c r="AX19" s="11"/>
      <c r="AY19" s="10"/>
      <c r="AZ19" s="11"/>
      <c r="BA19" s="10"/>
      <c r="BB19" s="11"/>
      <c r="BC19" s="10"/>
      <c r="BD19" s="7"/>
      <c r="BE19" s="7">
        <f>AW19+BD19</f>
        <v>0</v>
      </c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11"/>
      <c r="BR19" s="10"/>
      <c r="BS19" s="11"/>
      <c r="BT19" s="10"/>
      <c r="BU19" s="11"/>
      <c r="BV19" s="10"/>
      <c r="BW19" s="7"/>
      <c r="BX19" s="7">
        <f>BP19+BW19</f>
        <v>0</v>
      </c>
      <c r="BY19" s="11"/>
      <c r="BZ19" s="10"/>
      <c r="CA19" s="11"/>
      <c r="CB19" s="10"/>
      <c r="CC19" s="11"/>
      <c r="CD19" s="10"/>
      <c r="CE19" s="11"/>
      <c r="CF19" s="10"/>
      <c r="CG19" s="11"/>
      <c r="CH19" s="10"/>
      <c r="CI19" s="7"/>
      <c r="CJ19" s="11"/>
      <c r="CK19" s="10"/>
      <c r="CL19" s="11"/>
      <c r="CM19" s="10"/>
      <c r="CN19" s="11"/>
      <c r="CO19" s="10"/>
      <c r="CP19" s="7"/>
      <c r="CQ19" s="7">
        <f>CI19+CP19</f>
        <v>0</v>
      </c>
      <c r="CR19" s="11"/>
      <c r="CS19" s="10"/>
      <c r="CT19" s="11"/>
      <c r="CU19" s="10"/>
      <c r="CV19" s="11"/>
      <c r="CW19" s="10"/>
      <c r="CX19" s="11">
        <v>30</v>
      </c>
      <c r="CY19" s="10" t="s">
        <v>63</v>
      </c>
      <c r="CZ19" s="11"/>
      <c r="DA19" s="10"/>
      <c r="DB19" s="7">
        <v>3</v>
      </c>
      <c r="DC19" s="11"/>
      <c r="DD19" s="10"/>
      <c r="DE19" s="11"/>
      <c r="DF19" s="10"/>
      <c r="DG19" s="11"/>
      <c r="DH19" s="10"/>
      <c r="DI19" s="7"/>
      <c r="DJ19" s="7">
        <f>DB19+DI19</f>
        <v>3</v>
      </c>
      <c r="DK19" s="11"/>
      <c r="DL19" s="10"/>
      <c r="DM19" s="11"/>
      <c r="DN19" s="10"/>
      <c r="DO19" s="11"/>
      <c r="DP19" s="10"/>
      <c r="DQ19" s="11"/>
      <c r="DR19" s="10"/>
      <c r="DS19" s="11"/>
      <c r="DT19" s="10"/>
      <c r="DU19" s="7"/>
      <c r="DV19" s="11"/>
      <c r="DW19" s="10"/>
      <c r="DX19" s="11"/>
      <c r="DY19" s="10"/>
      <c r="DZ19" s="11"/>
      <c r="EA19" s="10"/>
      <c r="EB19" s="7"/>
      <c r="EC19" s="7">
        <f>DU19+EB19</f>
        <v>0</v>
      </c>
      <c r="ED19" s="11"/>
      <c r="EE19" s="10"/>
      <c r="EF19" s="11"/>
      <c r="EG19" s="10"/>
      <c r="EH19" s="11"/>
      <c r="EI19" s="10"/>
      <c r="EJ19" s="11"/>
      <c r="EK19" s="10"/>
      <c r="EL19" s="11"/>
      <c r="EM19" s="10"/>
      <c r="EN19" s="7"/>
      <c r="EO19" s="11"/>
      <c r="EP19" s="10"/>
      <c r="EQ19" s="11"/>
      <c r="ER19" s="10"/>
      <c r="ES19" s="11"/>
      <c r="ET19" s="10"/>
      <c r="EU19" s="7"/>
      <c r="EV19" s="7">
        <f>EN19+EU19</f>
        <v>0</v>
      </c>
      <c r="EW19" s="11"/>
      <c r="EX19" s="10"/>
      <c r="EY19" s="11"/>
      <c r="EZ19" s="10"/>
      <c r="FA19" s="11"/>
      <c r="FB19" s="10"/>
      <c r="FC19" s="11"/>
      <c r="FD19" s="10"/>
      <c r="FE19" s="11"/>
      <c r="FF19" s="10"/>
      <c r="FG19" s="7"/>
      <c r="FH19" s="11"/>
      <c r="FI19" s="10"/>
      <c r="FJ19" s="11"/>
      <c r="FK19" s="10"/>
      <c r="FL19" s="11"/>
      <c r="FM19" s="10"/>
      <c r="FN19" s="7"/>
      <c r="FO19" s="7">
        <f>FG19+FN19</f>
        <v>0</v>
      </c>
    </row>
    <row r="20" spans="1:171" ht="15.75" customHeight="1">
      <c r="A20" s="6"/>
      <c r="B20" s="6"/>
      <c r="C20" s="6"/>
      <c r="D20" s="6"/>
      <c r="E20" s="6" t="s">
        <v>61</v>
      </c>
      <c r="F20" s="6">
        <f aca="true" t="shared" si="1" ref="F20:T20">SUM(F19:F19)</f>
        <v>1</v>
      </c>
      <c r="G20" s="6">
        <f t="shared" si="1"/>
        <v>0</v>
      </c>
      <c r="H20" s="6">
        <f t="shared" si="1"/>
        <v>30</v>
      </c>
      <c r="I20" s="6">
        <f t="shared" si="1"/>
        <v>0</v>
      </c>
      <c r="J20" s="6">
        <f t="shared" si="1"/>
        <v>0</v>
      </c>
      <c r="K20" s="6">
        <f t="shared" si="1"/>
        <v>0</v>
      </c>
      <c r="L20" s="6">
        <f t="shared" si="1"/>
        <v>30</v>
      </c>
      <c r="M20" s="6">
        <f t="shared" si="1"/>
        <v>0</v>
      </c>
      <c r="N20" s="6">
        <f t="shared" si="1"/>
        <v>0</v>
      </c>
      <c r="O20" s="6">
        <f t="shared" si="1"/>
        <v>0</v>
      </c>
      <c r="P20" s="6">
        <f t="shared" si="1"/>
        <v>0</v>
      </c>
      <c r="Q20" s="7">
        <f t="shared" si="1"/>
        <v>3</v>
      </c>
      <c r="R20" s="7">
        <f t="shared" si="1"/>
        <v>0</v>
      </c>
      <c r="S20" s="7">
        <f t="shared" si="1"/>
        <v>3</v>
      </c>
      <c r="T20" s="11">
        <f t="shared" si="1"/>
        <v>0</v>
      </c>
      <c r="U20" s="10"/>
      <c r="V20" s="11">
        <f>SUM(V19:V19)</f>
        <v>0</v>
      </c>
      <c r="W20" s="10"/>
      <c r="X20" s="11">
        <f>SUM(X19:X19)</f>
        <v>0</v>
      </c>
      <c r="Y20" s="10"/>
      <c r="Z20" s="11">
        <f>SUM(Z19:Z19)</f>
        <v>0</v>
      </c>
      <c r="AA20" s="10"/>
      <c r="AB20" s="11">
        <f>SUM(AB19:AB19)</f>
        <v>0</v>
      </c>
      <c r="AC20" s="10"/>
      <c r="AD20" s="7">
        <f>SUM(AD19:AD19)</f>
        <v>0</v>
      </c>
      <c r="AE20" s="11">
        <f>SUM(AE19:AE19)</f>
        <v>0</v>
      </c>
      <c r="AF20" s="10"/>
      <c r="AG20" s="11">
        <f>SUM(AG19:AG19)</f>
        <v>0</v>
      </c>
      <c r="AH20" s="10"/>
      <c r="AI20" s="11">
        <f>SUM(AI19:AI19)</f>
        <v>0</v>
      </c>
      <c r="AJ20" s="10"/>
      <c r="AK20" s="7">
        <f>SUM(AK19:AK19)</f>
        <v>0</v>
      </c>
      <c r="AL20" s="7">
        <f>SUM(AL19:AL19)</f>
        <v>0</v>
      </c>
      <c r="AM20" s="11">
        <f>SUM(AM19:AM19)</f>
        <v>0</v>
      </c>
      <c r="AN20" s="10"/>
      <c r="AO20" s="11">
        <f>SUM(AO19:AO19)</f>
        <v>0</v>
      </c>
      <c r="AP20" s="10"/>
      <c r="AQ20" s="11">
        <f>SUM(AQ19:AQ19)</f>
        <v>0</v>
      </c>
      <c r="AR20" s="10"/>
      <c r="AS20" s="11">
        <f>SUM(AS19:AS19)</f>
        <v>0</v>
      </c>
      <c r="AT20" s="10"/>
      <c r="AU20" s="11">
        <f>SUM(AU19:AU19)</f>
        <v>0</v>
      </c>
      <c r="AV20" s="10"/>
      <c r="AW20" s="7">
        <f>SUM(AW19:AW19)</f>
        <v>0</v>
      </c>
      <c r="AX20" s="11">
        <f>SUM(AX19:AX19)</f>
        <v>0</v>
      </c>
      <c r="AY20" s="10"/>
      <c r="AZ20" s="11">
        <f>SUM(AZ19:AZ19)</f>
        <v>0</v>
      </c>
      <c r="BA20" s="10"/>
      <c r="BB20" s="11">
        <f>SUM(BB19:BB19)</f>
        <v>0</v>
      </c>
      <c r="BC20" s="10"/>
      <c r="BD20" s="7">
        <f>SUM(BD19:BD19)</f>
        <v>0</v>
      </c>
      <c r="BE20" s="7">
        <f>SUM(BE19:BE19)</f>
        <v>0</v>
      </c>
      <c r="BF20" s="11">
        <f>SUM(BF19:BF19)</f>
        <v>0</v>
      </c>
      <c r="BG20" s="10"/>
      <c r="BH20" s="11">
        <f>SUM(BH19:BH19)</f>
        <v>0</v>
      </c>
      <c r="BI20" s="10"/>
      <c r="BJ20" s="11">
        <f>SUM(BJ19:BJ19)</f>
        <v>0</v>
      </c>
      <c r="BK20" s="10"/>
      <c r="BL20" s="11">
        <f>SUM(BL19:BL19)</f>
        <v>0</v>
      </c>
      <c r="BM20" s="10"/>
      <c r="BN20" s="11">
        <f>SUM(BN19:BN19)</f>
        <v>0</v>
      </c>
      <c r="BO20" s="10"/>
      <c r="BP20" s="7">
        <f>SUM(BP19:BP19)</f>
        <v>0</v>
      </c>
      <c r="BQ20" s="11">
        <f>SUM(BQ19:BQ19)</f>
        <v>0</v>
      </c>
      <c r="BR20" s="10"/>
      <c r="BS20" s="11">
        <f>SUM(BS19:BS19)</f>
        <v>0</v>
      </c>
      <c r="BT20" s="10"/>
      <c r="BU20" s="11">
        <f>SUM(BU19:BU19)</f>
        <v>0</v>
      </c>
      <c r="BV20" s="10"/>
      <c r="BW20" s="7">
        <f>SUM(BW19:BW19)</f>
        <v>0</v>
      </c>
      <c r="BX20" s="7">
        <f>SUM(BX19:BX19)</f>
        <v>0</v>
      </c>
      <c r="BY20" s="11">
        <f>SUM(BY19:BY19)</f>
        <v>0</v>
      </c>
      <c r="BZ20" s="10"/>
      <c r="CA20" s="11">
        <f>SUM(CA19:CA19)</f>
        <v>0</v>
      </c>
      <c r="CB20" s="10"/>
      <c r="CC20" s="11">
        <f>SUM(CC19:CC19)</f>
        <v>0</v>
      </c>
      <c r="CD20" s="10"/>
      <c r="CE20" s="11">
        <f>SUM(CE19:CE19)</f>
        <v>0</v>
      </c>
      <c r="CF20" s="10"/>
      <c r="CG20" s="11">
        <f>SUM(CG19:CG19)</f>
        <v>0</v>
      </c>
      <c r="CH20" s="10"/>
      <c r="CI20" s="7">
        <f>SUM(CI19:CI19)</f>
        <v>0</v>
      </c>
      <c r="CJ20" s="11">
        <f>SUM(CJ19:CJ19)</f>
        <v>0</v>
      </c>
      <c r="CK20" s="10"/>
      <c r="CL20" s="11">
        <f>SUM(CL19:CL19)</f>
        <v>0</v>
      </c>
      <c r="CM20" s="10"/>
      <c r="CN20" s="11">
        <f>SUM(CN19:CN19)</f>
        <v>0</v>
      </c>
      <c r="CO20" s="10"/>
      <c r="CP20" s="7">
        <f>SUM(CP19:CP19)</f>
        <v>0</v>
      </c>
      <c r="CQ20" s="7">
        <f>SUM(CQ19:CQ19)</f>
        <v>0</v>
      </c>
      <c r="CR20" s="11">
        <f>SUM(CR19:CR19)</f>
        <v>0</v>
      </c>
      <c r="CS20" s="10"/>
      <c r="CT20" s="11">
        <f>SUM(CT19:CT19)</f>
        <v>0</v>
      </c>
      <c r="CU20" s="10"/>
      <c r="CV20" s="11">
        <f>SUM(CV19:CV19)</f>
        <v>0</v>
      </c>
      <c r="CW20" s="10"/>
      <c r="CX20" s="11">
        <f>SUM(CX19:CX19)</f>
        <v>30</v>
      </c>
      <c r="CY20" s="10"/>
      <c r="CZ20" s="11">
        <f>SUM(CZ19:CZ19)</f>
        <v>0</v>
      </c>
      <c r="DA20" s="10"/>
      <c r="DB20" s="7">
        <f>SUM(DB19:DB19)</f>
        <v>3</v>
      </c>
      <c r="DC20" s="11">
        <f>SUM(DC19:DC19)</f>
        <v>0</v>
      </c>
      <c r="DD20" s="10"/>
      <c r="DE20" s="11">
        <f>SUM(DE19:DE19)</f>
        <v>0</v>
      </c>
      <c r="DF20" s="10"/>
      <c r="DG20" s="11">
        <f>SUM(DG19:DG19)</f>
        <v>0</v>
      </c>
      <c r="DH20" s="10"/>
      <c r="DI20" s="7">
        <f>SUM(DI19:DI19)</f>
        <v>0</v>
      </c>
      <c r="DJ20" s="7">
        <f>SUM(DJ19:DJ19)</f>
        <v>3</v>
      </c>
      <c r="DK20" s="11">
        <f>SUM(DK19:DK19)</f>
        <v>0</v>
      </c>
      <c r="DL20" s="10"/>
      <c r="DM20" s="11">
        <f>SUM(DM19:DM19)</f>
        <v>0</v>
      </c>
      <c r="DN20" s="10"/>
      <c r="DO20" s="11">
        <f>SUM(DO19:DO19)</f>
        <v>0</v>
      </c>
      <c r="DP20" s="10"/>
      <c r="DQ20" s="11">
        <f>SUM(DQ19:DQ19)</f>
        <v>0</v>
      </c>
      <c r="DR20" s="10"/>
      <c r="DS20" s="11">
        <f>SUM(DS19:DS19)</f>
        <v>0</v>
      </c>
      <c r="DT20" s="10"/>
      <c r="DU20" s="7">
        <f>SUM(DU19:DU19)</f>
        <v>0</v>
      </c>
      <c r="DV20" s="11">
        <f>SUM(DV19:DV19)</f>
        <v>0</v>
      </c>
      <c r="DW20" s="10"/>
      <c r="DX20" s="11">
        <f>SUM(DX19:DX19)</f>
        <v>0</v>
      </c>
      <c r="DY20" s="10"/>
      <c r="DZ20" s="11">
        <f>SUM(DZ19:DZ19)</f>
        <v>0</v>
      </c>
      <c r="EA20" s="10"/>
      <c r="EB20" s="7">
        <f>SUM(EB19:EB19)</f>
        <v>0</v>
      </c>
      <c r="EC20" s="7">
        <f>SUM(EC19:EC19)</f>
        <v>0</v>
      </c>
      <c r="ED20" s="11">
        <f>SUM(ED19:ED19)</f>
        <v>0</v>
      </c>
      <c r="EE20" s="10"/>
      <c r="EF20" s="11">
        <f>SUM(EF19:EF19)</f>
        <v>0</v>
      </c>
      <c r="EG20" s="10"/>
      <c r="EH20" s="11">
        <f>SUM(EH19:EH19)</f>
        <v>0</v>
      </c>
      <c r="EI20" s="10"/>
      <c r="EJ20" s="11">
        <f>SUM(EJ19:EJ19)</f>
        <v>0</v>
      </c>
      <c r="EK20" s="10"/>
      <c r="EL20" s="11">
        <f>SUM(EL19:EL19)</f>
        <v>0</v>
      </c>
      <c r="EM20" s="10"/>
      <c r="EN20" s="7">
        <f>SUM(EN19:EN19)</f>
        <v>0</v>
      </c>
      <c r="EO20" s="11">
        <f>SUM(EO19:EO19)</f>
        <v>0</v>
      </c>
      <c r="EP20" s="10"/>
      <c r="EQ20" s="11">
        <f>SUM(EQ19:EQ19)</f>
        <v>0</v>
      </c>
      <c r="ER20" s="10"/>
      <c r="ES20" s="11">
        <f>SUM(ES19:ES19)</f>
        <v>0</v>
      </c>
      <c r="ET20" s="10"/>
      <c r="EU20" s="7">
        <f>SUM(EU19:EU19)</f>
        <v>0</v>
      </c>
      <c r="EV20" s="7">
        <f>SUM(EV19:EV19)</f>
        <v>0</v>
      </c>
      <c r="EW20" s="11">
        <f>SUM(EW19:EW19)</f>
        <v>0</v>
      </c>
      <c r="EX20" s="10"/>
      <c r="EY20" s="11">
        <f>SUM(EY19:EY19)</f>
        <v>0</v>
      </c>
      <c r="EZ20" s="10"/>
      <c r="FA20" s="11">
        <f>SUM(FA19:FA19)</f>
        <v>0</v>
      </c>
      <c r="FB20" s="10"/>
      <c r="FC20" s="11">
        <f>SUM(FC19:FC19)</f>
        <v>0</v>
      </c>
      <c r="FD20" s="10"/>
      <c r="FE20" s="11">
        <f>SUM(FE19:FE19)</f>
        <v>0</v>
      </c>
      <c r="FF20" s="10"/>
      <c r="FG20" s="7">
        <f>SUM(FG19:FG19)</f>
        <v>0</v>
      </c>
      <c r="FH20" s="11">
        <f>SUM(FH19:FH19)</f>
        <v>0</v>
      </c>
      <c r="FI20" s="10"/>
      <c r="FJ20" s="11">
        <f>SUM(FJ19:FJ19)</f>
        <v>0</v>
      </c>
      <c r="FK20" s="10"/>
      <c r="FL20" s="11">
        <f>SUM(FL19:FL19)</f>
        <v>0</v>
      </c>
      <c r="FM20" s="10"/>
      <c r="FN20" s="7">
        <f>SUM(FN19:FN19)</f>
        <v>0</v>
      </c>
      <c r="FO20" s="7">
        <f>SUM(FO19:FO19)</f>
        <v>0</v>
      </c>
    </row>
    <row r="21" spans="1:171" ht="19.5" customHeight="1">
      <c r="A21" s="14" t="s">
        <v>66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4"/>
      <c r="FO21" s="15"/>
    </row>
    <row r="22" spans="1:171" ht="12.75">
      <c r="A22" s="6">
        <v>1</v>
      </c>
      <c r="B22" s="6">
        <v>1</v>
      </c>
      <c r="C22" s="6"/>
      <c r="D22" s="6"/>
      <c r="E22" s="3" t="s">
        <v>67</v>
      </c>
      <c r="F22" s="6">
        <f>$B$22*COUNTIF(T22:FM22,"e")</f>
        <v>0</v>
      </c>
      <c r="G22" s="6">
        <f>$B$22*COUNTIF(T22:FM22,"z")</f>
        <v>1</v>
      </c>
      <c r="H22" s="6">
        <f aca="true" t="shared" si="2" ref="H22:H27">SUM(I22:P22)</f>
        <v>15</v>
      </c>
      <c r="I22" s="6">
        <f aca="true" t="shared" si="3" ref="I22:I27">T22+AM22+BF22+BY22+CR22+DK22+ED22+EW22</f>
        <v>15</v>
      </c>
      <c r="J22" s="6">
        <f aca="true" t="shared" si="4" ref="J22:J27">V22+AO22+BH22+CA22+CT22+DM22+EF22+EY22</f>
        <v>0</v>
      </c>
      <c r="K22" s="6">
        <f aca="true" t="shared" si="5" ref="K22:K27">X22+AQ22+BJ22+CC22+CV22+DO22+EH22+FA22</f>
        <v>0</v>
      </c>
      <c r="L22" s="6">
        <f aca="true" t="shared" si="6" ref="L22:L27">Z22+AS22+BL22+CE22+CX22+DQ22+EJ22+FC22</f>
        <v>0</v>
      </c>
      <c r="M22" s="6">
        <f aca="true" t="shared" si="7" ref="M22:M27">AB22+AU22+BN22+CG22+CZ22+DS22+EL22+FE22</f>
        <v>0</v>
      </c>
      <c r="N22" s="6">
        <f aca="true" t="shared" si="8" ref="N22:N27">AE22+AX22+BQ22+CJ22+DC22+DV22+EO22+FH22</f>
        <v>0</v>
      </c>
      <c r="O22" s="6">
        <f aca="true" t="shared" si="9" ref="O22:O27">AG22+AZ22+BS22+CL22+DE22+DX22+EQ22+FJ22</f>
        <v>0</v>
      </c>
      <c r="P22" s="6">
        <f aca="true" t="shared" si="10" ref="P22:P27">AI22+BB22+BU22+CN22+DG22+DZ22+ES22+FL22</f>
        <v>0</v>
      </c>
      <c r="Q22" s="7">
        <f aca="true" t="shared" si="11" ref="Q22:Q27">AL22+BE22+BX22+CQ22+DJ22+EC22+EV22+FO22</f>
        <v>5</v>
      </c>
      <c r="R22" s="7">
        <f aca="true" t="shared" si="12" ref="R22:R27">AK22+BD22+BW22+CP22+DI22+EB22+EU22+FN22</f>
        <v>0</v>
      </c>
      <c r="S22" s="7">
        <f>$B$22*5</f>
        <v>5</v>
      </c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7"/>
      <c r="AE22" s="11"/>
      <c r="AF22" s="10"/>
      <c r="AG22" s="11"/>
      <c r="AH22" s="10"/>
      <c r="AI22" s="11"/>
      <c r="AJ22" s="10"/>
      <c r="AK22" s="7"/>
      <c r="AL22" s="7">
        <f aca="true" t="shared" si="13" ref="AL22:AL27">AD22+AK22</f>
        <v>0</v>
      </c>
      <c r="AM22" s="11"/>
      <c r="AN22" s="10"/>
      <c r="AO22" s="11"/>
      <c r="AP22" s="10"/>
      <c r="AQ22" s="11"/>
      <c r="AR22" s="10"/>
      <c r="AS22" s="11"/>
      <c r="AT22" s="10"/>
      <c r="AU22" s="11"/>
      <c r="AV22" s="10"/>
      <c r="AW22" s="7"/>
      <c r="AX22" s="11"/>
      <c r="AY22" s="10"/>
      <c r="AZ22" s="11"/>
      <c r="BA22" s="10"/>
      <c r="BB22" s="11"/>
      <c r="BC22" s="10"/>
      <c r="BD22" s="7"/>
      <c r="BE22" s="7">
        <f aca="true" t="shared" si="14" ref="BE22:BE27">AW22+BD22</f>
        <v>0</v>
      </c>
      <c r="BF22" s="11">
        <f>$B$22*15</f>
        <v>15</v>
      </c>
      <c r="BG22" s="10" t="s">
        <v>58</v>
      </c>
      <c r="BH22" s="11"/>
      <c r="BI22" s="10"/>
      <c r="BJ22" s="11"/>
      <c r="BK22" s="10"/>
      <c r="BL22" s="11"/>
      <c r="BM22" s="10"/>
      <c r="BN22" s="11"/>
      <c r="BO22" s="10"/>
      <c r="BP22" s="7">
        <f>$B$22*5</f>
        <v>5</v>
      </c>
      <c r="BQ22" s="11"/>
      <c r="BR22" s="10"/>
      <c r="BS22" s="11"/>
      <c r="BT22" s="10"/>
      <c r="BU22" s="11"/>
      <c r="BV22" s="10"/>
      <c r="BW22" s="7"/>
      <c r="BX22" s="7">
        <f aca="true" t="shared" si="15" ref="BX22:BX27">BP22+BW22</f>
        <v>5</v>
      </c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7"/>
      <c r="CJ22" s="11"/>
      <c r="CK22" s="10"/>
      <c r="CL22" s="11"/>
      <c r="CM22" s="10"/>
      <c r="CN22" s="11"/>
      <c r="CO22" s="10"/>
      <c r="CP22" s="7"/>
      <c r="CQ22" s="7">
        <f aca="true" t="shared" si="16" ref="CQ22:CQ27">CI22+CP22</f>
        <v>0</v>
      </c>
      <c r="CR22" s="11"/>
      <c r="CS22" s="10"/>
      <c r="CT22" s="11"/>
      <c r="CU22" s="10"/>
      <c r="CV22" s="11"/>
      <c r="CW22" s="10"/>
      <c r="CX22" s="11"/>
      <c r="CY22" s="10"/>
      <c r="CZ22" s="11"/>
      <c r="DA22" s="10"/>
      <c r="DB22" s="7"/>
      <c r="DC22" s="11"/>
      <c r="DD22" s="10"/>
      <c r="DE22" s="11"/>
      <c r="DF22" s="10"/>
      <c r="DG22" s="11"/>
      <c r="DH22" s="10"/>
      <c r="DI22" s="7"/>
      <c r="DJ22" s="7">
        <f aca="true" t="shared" si="17" ref="DJ22:DJ27">DB22+DI22</f>
        <v>0</v>
      </c>
      <c r="DK22" s="11"/>
      <c r="DL22" s="10"/>
      <c r="DM22" s="11"/>
      <c r="DN22" s="10"/>
      <c r="DO22" s="11"/>
      <c r="DP22" s="10"/>
      <c r="DQ22" s="11"/>
      <c r="DR22" s="10"/>
      <c r="DS22" s="11"/>
      <c r="DT22" s="10"/>
      <c r="DU22" s="7"/>
      <c r="DV22" s="11"/>
      <c r="DW22" s="10"/>
      <c r="DX22" s="11"/>
      <c r="DY22" s="10"/>
      <c r="DZ22" s="11"/>
      <c r="EA22" s="10"/>
      <c r="EB22" s="7"/>
      <c r="EC22" s="7">
        <f aca="true" t="shared" si="18" ref="EC22:EC27">DU22+EB22</f>
        <v>0</v>
      </c>
      <c r="ED22" s="11"/>
      <c r="EE22" s="10"/>
      <c r="EF22" s="11"/>
      <c r="EG22" s="10"/>
      <c r="EH22" s="11"/>
      <c r="EI22" s="10"/>
      <c r="EJ22" s="11"/>
      <c r="EK22" s="10"/>
      <c r="EL22" s="11"/>
      <c r="EM22" s="10"/>
      <c r="EN22" s="7"/>
      <c r="EO22" s="11"/>
      <c r="EP22" s="10"/>
      <c r="EQ22" s="11"/>
      <c r="ER22" s="10"/>
      <c r="ES22" s="11"/>
      <c r="ET22" s="10"/>
      <c r="EU22" s="7"/>
      <c r="EV22" s="7">
        <f aca="true" t="shared" si="19" ref="EV22:EV27">EN22+EU22</f>
        <v>0</v>
      </c>
      <c r="EW22" s="11"/>
      <c r="EX22" s="10"/>
      <c r="EY22" s="11"/>
      <c r="EZ22" s="10"/>
      <c r="FA22" s="11"/>
      <c r="FB22" s="10"/>
      <c r="FC22" s="11"/>
      <c r="FD22" s="10"/>
      <c r="FE22" s="11"/>
      <c r="FF22" s="10"/>
      <c r="FG22" s="7"/>
      <c r="FH22" s="11"/>
      <c r="FI22" s="10"/>
      <c r="FJ22" s="11"/>
      <c r="FK22" s="10"/>
      <c r="FL22" s="11"/>
      <c r="FM22" s="10"/>
      <c r="FN22" s="7"/>
      <c r="FO22" s="7">
        <f aca="true" t="shared" si="20" ref="FO22:FO27">FG22+FN22</f>
        <v>0</v>
      </c>
    </row>
    <row r="23" spans="1:171" ht="12.75">
      <c r="A23" s="6"/>
      <c r="B23" s="6"/>
      <c r="C23" s="6"/>
      <c r="D23" s="6" t="s">
        <v>68</v>
      </c>
      <c r="E23" s="3" t="s">
        <v>69</v>
      </c>
      <c r="F23" s="6">
        <f>COUNTIF(T23:FM23,"e")</f>
        <v>1</v>
      </c>
      <c r="G23" s="6">
        <f>COUNTIF(T23:FM23,"z")</f>
        <v>3</v>
      </c>
      <c r="H23" s="6">
        <f t="shared" si="2"/>
        <v>30</v>
      </c>
      <c r="I23" s="6">
        <f t="shared" si="3"/>
        <v>15</v>
      </c>
      <c r="J23" s="6">
        <f t="shared" si="4"/>
        <v>0</v>
      </c>
      <c r="K23" s="6">
        <f t="shared" si="5"/>
        <v>0</v>
      </c>
      <c r="L23" s="6">
        <f t="shared" si="6"/>
        <v>0</v>
      </c>
      <c r="M23" s="6">
        <f t="shared" si="7"/>
        <v>0</v>
      </c>
      <c r="N23" s="6">
        <f t="shared" si="8"/>
        <v>15</v>
      </c>
      <c r="O23" s="6">
        <f t="shared" si="9"/>
        <v>0</v>
      </c>
      <c r="P23" s="6">
        <f t="shared" si="10"/>
        <v>0</v>
      </c>
      <c r="Q23" s="7">
        <f t="shared" si="11"/>
        <v>3</v>
      </c>
      <c r="R23" s="7">
        <f t="shared" si="12"/>
        <v>1.5</v>
      </c>
      <c r="S23" s="7">
        <v>3</v>
      </c>
      <c r="T23" s="11">
        <v>11</v>
      </c>
      <c r="U23" s="10" t="s">
        <v>58</v>
      </c>
      <c r="V23" s="11"/>
      <c r="W23" s="10"/>
      <c r="X23" s="11"/>
      <c r="Y23" s="10"/>
      <c r="Z23" s="11"/>
      <c r="AA23" s="10"/>
      <c r="AB23" s="11"/>
      <c r="AC23" s="10"/>
      <c r="AD23" s="7">
        <v>1</v>
      </c>
      <c r="AE23" s="11">
        <v>11</v>
      </c>
      <c r="AF23" s="10" t="s">
        <v>58</v>
      </c>
      <c r="AG23" s="11"/>
      <c r="AH23" s="10"/>
      <c r="AI23" s="11"/>
      <c r="AJ23" s="10"/>
      <c r="AK23" s="7">
        <v>1</v>
      </c>
      <c r="AL23" s="7">
        <f t="shared" si="13"/>
        <v>2</v>
      </c>
      <c r="AM23" s="11">
        <v>4</v>
      </c>
      <c r="AN23" s="10" t="s">
        <v>63</v>
      </c>
      <c r="AO23" s="11"/>
      <c r="AP23" s="10"/>
      <c r="AQ23" s="11"/>
      <c r="AR23" s="10"/>
      <c r="AS23" s="11"/>
      <c r="AT23" s="10"/>
      <c r="AU23" s="11"/>
      <c r="AV23" s="10"/>
      <c r="AW23" s="7">
        <v>0.5</v>
      </c>
      <c r="AX23" s="11">
        <v>4</v>
      </c>
      <c r="AY23" s="10" t="s">
        <v>58</v>
      </c>
      <c r="AZ23" s="11"/>
      <c r="BA23" s="10"/>
      <c r="BB23" s="11"/>
      <c r="BC23" s="10"/>
      <c r="BD23" s="7">
        <v>0.5</v>
      </c>
      <c r="BE23" s="7">
        <f t="shared" si="14"/>
        <v>1</v>
      </c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7"/>
      <c r="BQ23" s="11"/>
      <c r="BR23" s="10"/>
      <c r="BS23" s="11"/>
      <c r="BT23" s="10"/>
      <c r="BU23" s="11"/>
      <c r="BV23" s="10"/>
      <c r="BW23" s="7"/>
      <c r="BX23" s="7">
        <f t="shared" si="15"/>
        <v>0</v>
      </c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7"/>
      <c r="CJ23" s="11"/>
      <c r="CK23" s="10"/>
      <c r="CL23" s="11"/>
      <c r="CM23" s="10"/>
      <c r="CN23" s="11"/>
      <c r="CO23" s="10"/>
      <c r="CP23" s="7"/>
      <c r="CQ23" s="7">
        <f t="shared" si="16"/>
        <v>0</v>
      </c>
      <c r="CR23" s="11"/>
      <c r="CS23" s="10"/>
      <c r="CT23" s="11"/>
      <c r="CU23" s="10"/>
      <c r="CV23" s="11"/>
      <c r="CW23" s="10"/>
      <c r="CX23" s="11"/>
      <c r="CY23" s="10"/>
      <c r="CZ23" s="11"/>
      <c r="DA23" s="10"/>
      <c r="DB23" s="7"/>
      <c r="DC23" s="11"/>
      <c r="DD23" s="10"/>
      <c r="DE23" s="11"/>
      <c r="DF23" s="10"/>
      <c r="DG23" s="11"/>
      <c r="DH23" s="10"/>
      <c r="DI23" s="7"/>
      <c r="DJ23" s="7">
        <f t="shared" si="17"/>
        <v>0</v>
      </c>
      <c r="DK23" s="11"/>
      <c r="DL23" s="10"/>
      <c r="DM23" s="11"/>
      <c r="DN23" s="10"/>
      <c r="DO23" s="11"/>
      <c r="DP23" s="10"/>
      <c r="DQ23" s="11"/>
      <c r="DR23" s="10"/>
      <c r="DS23" s="11"/>
      <c r="DT23" s="10"/>
      <c r="DU23" s="7"/>
      <c r="DV23" s="11"/>
      <c r="DW23" s="10"/>
      <c r="DX23" s="11"/>
      <c r="DY23" s="10"/>
      <c r="DZ23" s="11"/>
      <c r="EA23" s="10"/>
      <c r="EB23" s="7"/>
      <c r="EC23" s="7">
        <f t="shared" si="18"/>
        <v>0</v>
      </c>
      <c r="ED23" s="11"/>
      <c r="EE23" s="10"/>
      <c r="EF23" s="11"/>
      <c r="EG23" s="10"/>
      <c r="EH23" s="11"/>
      <c r="EI23" s="10"/>
      <c r="EJ23" s="11"/>
      <c r="EK23" s="10"/>
      <c r="EL23" s="11"/>
      <c r="EM23" s="10"/>
      <c r="EN23" s="7"/>
      <c r="EO23" s="11"/>
      <c r="EP23" s="10"/>
      <c r="EQ23" s="11"/>
      <c r="ER23" s="10"/>
      <c r="ES23" s="11"/>
      <c r="ET23" s="10"/>
      <c r="EU23" s="7"/>
      <c r="EV23" s="7">
        <f t="shared" si="19"/>
        <v>0</v>
      </c>
      <c r="EW23" s="11"/>
      <c r="EX23" s="10"/>
      <c r="EY23" s="11"/>
      <c r="EZ23" s="10"/>
      <c r="FA23" s="11"/>
      <c r="FB23" s="10"/>
      <c r="FC23" s="11"/>
      <c r="FD23" s="10"/>
      <c r="FE23" s="11"/>
      <c r="FF23" s="10"/>
      <c r="FG23" s="7"/>
      <c r="FH23" s="11"/>
      <c r="FI23" s="10"/>
      <c r="FJ23" s="11"/>
      <c r="FK23" s="10"/>
      <c r="FL23" s="11"/>
      <c r="FM23" s="10"/>
      <c r="FN23" s="7"/>
      <c r="FO23" s="7">
        <f t="shared" si="20"/>
        <v>0</v>
      </c>
    </row>
    <row r="24" spans="1:171" ht="12.75">
      <c r="A24" s="6"/>
      <c r="B24" s="6"/>
      <c r="C24" s="6"/>
      <c r="D24" s="6" t="s">
        <v>70</v>
      </c>
      <c r="E24" s="3" t="s">
        <v>71</v>
      </c>
      <c r="F24" s="6">
        <f>COUNTIF(T24:FM24,"e")</f>
        <v>1</v>
      </c>
      <c r="G24" s="6">
        <f>COUNTIF(T24:FM24,"z")</f>
        <v>3</v>
      </c>
      <c r="H24" s="6">
        <f t="shared" si="2"/>
        <v>25</v>
      </c>
      <c r="I24" s="6">
        <f t="shared" si="3"/>
        <v>10</v>
      </c>
      <c r="J24" s="6">
        <f t="shared" si="4"/>
        <v>0</v>
      </c>
      <c r="K24" s="6">
        <f t="shared" si="5"/>
        <v>0</v>
      </c>
      <c r="L24" s="6">
        <f t="shared" si="6"/>
        <v>0</v>
      </c>
      <c r="M24" s="6">
        <f t="shared" si="7"/>
        <v>0</v>
      </c>
      <c r="N24" s="6">
        <f t="shared" si="8"/>
        <v>15</v>
      </c>
      <c r="O24" s="6">
        <f t="shared" si="9"/>
        <v>0</v>
      </c>
      <c r="P24" s="6">
        <f t="shared" si="10"/>
        <v>0</v>
      </c>
      <c r="Q24" s="7">
        <f t="shared" si="11"/>
        <v>2</v>
      </c>
      <c r="R24" s="7">
        <f t="shared" si="12"/>
        <v>1</v>
      </c>
      <c r="S24" s="7">
        <v>2</v>
      </c>
      <c r="T24" s="11">
        <v>6</v>
      </c>
      <c r="U24" s="10" t="s">
        <v>58</v>
      </c>
      <c r="V24" s="11"/>
      <c r="W24" s="10"/>
      <c r="X24" s="11"/>
      <c r="Y24" s="10"/>
      <c r="Z24" s="11"/>
      <c r="AA24" s="10"/>
      <c r="AB24" s="11"/>
      <c r="AC24" s="10"/>
      <c r="AD24" s="7">
        <v>0.5</v>
      </c>
      <c r="AE24" s="11">
        <v>11</v>
      </c>
      <c r="AF24" s="10" t="s">
        <v>58</v>
      </c>
      <c r="AG24" s="11"/>
      <c r="AH24" s="10"/>
      <c r="AI24" s="11"/>
      <c r="AJ24" s="10"/>
      <c r="AK24" s="7">
        <v>0.5</v>
      </c>
      <c r="AL24" s="7">
        <f t="shared" si="13"/>
        <v>1</v>
      </c>
      <c r="AM24" s="11">
        <v>4</v>
      </c>
      <c r="AN24" s="10" t="s">
        <v>63</v>
      </c>
      <c r="AO24" s="11"/>
      <c r="AP24" s="10"/>
      <c r="AQ24" s="11"/>
      <c r="AR24" s="10"/>
      <c r="AS24" s="11"/>
      <c r="AT24" s="10"/>
      <c r="AU24" s="11"/>
      <c r="AV24" s="10"/>
      <c r="AW24" s="7">
        <v>0.5</v>
      </c>
      <c r="AX24" s="11">
        <v>4</v>
      </c>
      <c r="AY24" s="10" t="s">
        <v>58</v>
      </c>
      <c r="AZ24" s="11"/>
      <c r="BA24" s="10"/>
      <c r="BB24" s="11"/>
      <c r="BC24" s="10"/>
      <c r="BD24" s="7">
        <v>0.5</v>
      </c>
      <c r="BE24" s="7">
        <f t="shared" si="14"/>
        <v>1</v>
      </c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7"/>
      <c r="BQ24" s="11"/>
      <c r="BR24" s="10"/>
      <c r="BS24" s="11"/>
      <c r="BT24" s="10"/>
      <c r="BU24" s="11"/>
      <c r="BV24" s="10"/>
      <c r="BW24" s="7"/>
      <c r="BX24" s="7">
        <f t="shared" si="15"/>
        <v>0</v>
      </c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7"/>
      <c r="CJ24" s="11"/>
      <c r="CK24" s="10"/>
      <c r="CL24" s="11"/>
      <c r="CM24" s="10"/>
      <c r="CN24" s="11"/>
      <c r="CO24" s="10"/>
      <c r="CP24" s="7"/>
      <c r="CQ24" s="7">
        <f t="shared" si="16"/>
        <v>0</v>
      </c>
      <c r="CR24" s="11"/>
      <c r="CS24" s="10"/>
      <c r="CT24" s="11"/>
      <c r="CU24" s="10"/>
      <c r="CV24" s="11"/>
      <c r="CW24" s="10"/>
      <c r="CX24" s="11"/>
      <c r="CY24" s="10"/>
      <c r="CZ24" s="11"/>
      <c r="DA24" s="10"/>
      <c r="DB24" s="7"/>
      <c r="DC24" s="11"/>
      <c r="DD24" s="10"/>
      <c r="DE24" s="11"/>
      <c r="DF24" s="10"/>
      <c r="DG24" s="11"/>
      <c r="DH24" s="10"/>
      <c r="DI24" s="7"/>
      <c r="DJ24" s="7">
        <f t="shared" si="17"/>
        <v>0</v>
      </c>
      <c r="DK24" s="11"/>
      <c r="DL24" s="10"/>
      <c r="DM24" s="11"/>
      <c r="DN24" s="10"/>
      <c r="DO24" s="11"/>
      <c r="DP24" s="10"/>
      <c r="DQ24" s="11"/>
      <c r="DR24" s="10"/>
      <c r="DS24" s="11"/>
      <c r="DT24" s="10"/>
      <c r="DU24" s="7"/>
      <c r="DV24" s="11"/>
      <c r="DW24" s="10"/>
      <c r="DX24" s="11"/>
      <c r="DY24" s="10"/>
      <c r="DZ24" s="11"/>
      <c r="EA24" s="10"/>
      <c r="EB24" s="7"/>
      <c r="EC24" s="7">
        <f t="shared" si="18"/>
        <v>0</v>
      </c>
      <c r="ED24" s="11"/>
      <c r="EE24" s="10"/>
      <c r="EF24" s="11"/>
      <c r="EG24" s="10"/>
      <c r="EH24" s="11"/>
      <c r="EI24" s="10"/>
      <c r="EJ24" s="11"/>
      <c r="EK24" s="10"/>
      <c r="EL24" s="11"/>
      <c r="EM24" s="10"/>
      <c r="EN24" s="7"/>
      <c r="EO24" s="11"/>
      <c r="EP24" s="10"/>
      <c r="EQ24" s="11"/>
      <c r="ER24" s="10"/>
      <c r="ES24" s="11"/>
      <c r="ET24" s="10"/>
      <c r="EU24" s="7"/>
      <c r="EV24" s="7">
        <f t="shared" si="19"/>
        <v>0</v>
      </c>
      <c r="EW24" s="11"/>
      <c r="EX24" s="10"/>
      <c r="EY24" s="11"/>
      <c r="EZ24" s="10"/>
      <c r="FA24" s="11"/>
      <c r="FB24" s="10"/>
      <c r="FC24" s="11"/>
      <c r="FD24" s="10"/>
      <c r="FE24" s="11"/>
      <c r="FF24" s="10"/>
      <c r="FG24" s="7"/>
      <c r="FH24" s="11"/>
      <c r="FI24" s="10"/>
      <c r="FJ24" s="11"/>
      <c r="FK24" s="10"/>
      <c r="FL24" s="11"/>
      <c r="FM24" s="10"/>
      <c r="FN24" s="7"/>
      <c r="FO24" s="7">
        <f t="shared" si="20"/>
        <v>0</v>
      </c>
    </row>
    <row r="25" spans="1:171" ht="12.75">
      <c r="A25" s="6"/>
      <c r="B25" s="6"/>
      <c r="C25" s="6"/>
      <c r="D25" s="6" t="s">
        <v>72</v>
      </c>
      <c r="E25" s="3" t="s">
        <v>73</v>
      </c>
      <c r="F25" s="6">
        <f>COUNTIF(T25:FM25,"e")</f>
        <v>1</v>
      </c>
      <c r="G25" s="6">
        <f>COUNTIF(T25:FM25,"z")</f>
        <v>1</v>
      </c>
      <c r="H25" s="6">
        <f t="shared" si="2"/>
        <v>27</v>
      </c>
      <c r="I25" s="6">
        <f t="shared" si="3"/>
        <v>12</v>
      </c>
      <c r="J25" s="6">
        <f t="shared" si="4"/>
        <v>0</v>
      </c>
      <c r="K25" s="6">
        <f t="shared" si="5"/>
        <v>0</v>
      </c>
      <c r="L25" s="6">
        <f t="shared" si="6"/>
        <v>0</v>
      </c>
      <c r="M25" s="6">
        <f t="shared" si="7"/>
        <v>0</v>
      </c>
      <c r="N25" s="6">
        <f t="shared" si="8"/>
        <v>15</v>
      </c>
      <c r="O25" s="6">
        <f t="shared" si="9"/>
        <v>0</v>
      </c>
      <c r="P25" s="6">
        <f t="shared" si="10"/>
        <v>0</v>
      </c>
      <c r="Q25" s="7">
        <f t="shared" si="11"/>
        <v>2</v>
      </c>
      <c r="R25" s="7">
        <f t="shared" si="12"/>
        <v>1</v>
      </c>
      <c r="S25" s="7">
        <v>2</v>
      </c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7"/>
      <c r="AE25" s="11"/>
      <c r="AF25" s="10"/>
      <c r="AG25" s="11"/>
      <c r="AH25" s="10"/>
      <c r="AI25" s="11"/>
      <c r="AJ25" s="10"/>
      <c r="AK25" s="7"/>
      <c r="AL25" s="7">
        <f t="shared" si="13"/>
        <v>0</v>
      </c>
      <c r="AM25" s="11">
        <v>12</v>
      </c>
      <c r="AN25" s="10" t="s">
        <v>63</v>
      </c>
      <c r="AO25" s="11"/>
      <c r="AP25" s="10"/>
      <c r="AQ25" s="11"/>
      <c r="AR25" s="10"/>
      <c r="AS25" s="11"/>
      <c r="AT25" s="10"/>
      <c r="AU25" s="11"/>
      <c r="AV25" s="10"/>
      <c r="AW25" s="7">
        <v>1</v>
      </c>
      <c r="AX25" s="11">
        <v>15</v>
      </c>
      <c r="AY25" s="10" t="s">
        <v>58</v>
      </c>
      <c r="AZ25" s="11"/>
      <c r="BA25" s="10"/>
      <c r="BB25" s="11"/>
      <c r="BC25" s="10"/>
      <c r="BD25" s="7">
        <v>1</v>
      </c>
      <c r="BE25" s="7">
        <f t="shared" si="14"/>
        <v>2</v>
      </c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7"/>
      <c r="BQ25" s="11"/>
      <c r="BR25" s="10"/>
      <c r="BS25" s="11"/>
      <c r="BT25" s="10"/>
      <c r="BU25" s="11"/>
      <c r="BV25" s="10"/>
      <c r="BW25" s="7"/>
      <c r="BX25" s="7">
        <f t="shared" si="15"/>
        <v>0</v>
      </c>
      <c r="BY25" s="11"/>
      <c r="BZ25" s="10"/>
      <c r="CA25" s="11"/>
      <c r="CB25" s="10"/>
      <c r="CC25" s="11"/>
      <c r="CD25" s="10"/>
      <c r="CE25" s="11"/>
      <c r="CF25" s="10"/>
      <c r="CG25" s="11"/>
      <c r="CH25" s="10"/>
      <c r="CI25" s="7"/>
      <c r="CJ25" s="11"/>
      <c r="CK25" s="10"/>
      <c r="CL25" s="11"/>
      <c r="CM25" s="10"/>
      <c r="CN25" s="11"/>
      <c r="CO25" s="10"/>
      <c r="CP25" s="7"/>
      <c r="CQ25" s="7">
        <f t="shared" si="16"/>
        <v>0</v>
      </c>
      <c r="CR25" s="11"/>
      <c r="CS25" s="10"/>
      <c r="CT25" s="11"/>
      <c r="CU25" s="10"/>
      <c r="CV25" s="11"/>
      <c r="CW25" s="10"/>
      <c r="CX25" s="11"/>
      <c r="CY25" s="10"/>
      <c r="CZ25" s="11"/>
      <c r="DA25" s="10"/>
      <c r="DB25" s="7"/>
      <c r="DC25" s="11"/>
      <c r="DD25" s="10"/>
      <c r="DE25" s="11"/>
      <c r="DF25" s="10"/>
      <c r="DG25" s="11"/>
      <c r="DH25" s="10"/>
      <c r="DI25" s="7"/>
      <c r="DJ25" s="7">
        <f t="shared" si="17"/>
        <v>0</v>
      </c>
      <c r="DK25" s="11"/>
      <c r="DL25" s="10"/>
      <c r="DM25" s="11"/>
      <c r="DN25" s="10"/>
      <c r="DO25" s="11"/>
      <c r="DP25" s="10"/>
      <c r="DQ25" s="11"/>
      <c r="DR25" s="10"/>
      <c r="DS25" s="11"/>
      <c r="DT25" s="10"/>
      <c r="DU25" s="7"/>
      <c r="DV25" s="11"/>
      <c r="DW25" s="10"/>
      <c r="DX25" s="11"/>
      <c r="DY25" s="10"/>
      <c r="DZ25" s="11"/>
      <c r="EA25" s="10"/>
      <c r="EB25" s="7"/>
      <c r="EC25" s="7">
        <f t="shared" si="18"/>
        <v>0</v>
      </c>
      <c r="ED25" s="11"/>
      <c r="EE25" s="10"/>
      <c r="EF25" s="11"/>
      <c r="EG25" s="10"/>
      <c r="EH25" s="11"/>
      <c r="EI25" s="10"/>
      <c r="EJ25" s="11"/>
      <c r="EK25" s="10"/>
      <c r="EL25" s="11"/>
      <c r="EM25" s="10"/>
      <c r="EN25" s="7"/>
      <c r="EO25" s="11"/>
      <c r="EP25" s="10"/>
      <c r="EQ25" s="11"/>
      <c r="ER25" s="10"/>
      <c r="ES25" s="11"/>
      <c r="ET25" s="10"/>
      <c r="EU25" s="7"/>
      <c r="EV25" s="7">
        <f t="shared" si="19"/>
        <v>0</v>
      </c>
      <c r="EW25" s="11"/>
      <c r="EX25" s="10"/>
      <c r="EY25" s="11"/>
      <c r="EZ25" s="10"/>
      <c r="FA25" s="11"/>
      <c r="FB25" s="10"/>
      <c r="FC25" s="11"/>
      <c r="FD25" s="10"/>
      <c r="FE25" s="11"/>
      <c r="FF25" s="10"/>
      <c r="FG25" s="7"/>
      <c r="FH25" s="11"/>
      <c r="FI25" s="10"/>
      <c r="FJ25" s="11"/>
      <c r="FK25" s="10"/>
      <c r="FL25" s="11"/>
      <c r="FM25" s="10"/>
      <c r="FN25" s="7"/>
      <c r="FO25" s="7">
        <f t="shared" si="20"/>
        <v>0</v>
      </c>
    </row>
    <row r="26" spans="1:171" ht="12.75">
      <c r="A26" s="6"/>
      <c r="B26" s="6"/>
      <c r="C26" s="6"/>
      <c r="D26" s="6" t="s">
        <v>74</v>
      </c>
      <c r="E26" s="3" t="s">
        <v>75</v>
      </c>
      <c r="F26" s="6">
        <f>COUNTIF(T26:FM26,"e")</f>
        <v>0</v>
      </c>
      <c r="G26" s="6">
        <f>COUNTIF(T26:FM26,"z")</f>
        <v>2</v>
      </c>
      <c r="H26" s="6">
        <f t="shared" si="2"/>
        <v>8</v>
      </c>
      <c r="I26" s="6">
        <f t="shared" si="3"/>
        <v>4</v>
      </c>
      <c r="J26" s="6">
        <f t="shared" si="4"/>
        <v>0</v>
      </c>
      <c r="K26" s="6">
        <f t="shared" si="5"/>
        <v>0</v>
      </c>
      <c r="L26" s="6">
        <f t="shared" si="6"/>
        <v>0</v>
      </c>
      <c r="M26" s="6">
        <f t="shared" si="7"/>
        <v>0</v>
      </c>
      <c r="N26" s="6">
        <f t="shared" si="8"/>
        <v>4</v>
      </c>
      <c r="O26" s="6">
        <f t="shared" si="9"/>
        <v>0</v>
      </c>
      <c r="P26" s="6">
        <f t="shared" si="10"/>
        <v>0</v>
      </c>
      <c r="Q26" s="7">
        <f t="shared" si="11"/>
        <v>1</v>
      </c>
      <c r="R26" s="7">
        <f t="shared" si="12"/>
        <v>0.5</v>
      </c>
      <c r="S26" s="7">
        <v>1</v>
      </c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7"/>
      <c r="AE26" s="11"/>
      <c r="AF26" s="10"/>
      <c r="AG26" s="11"/>
      <c r="AH26" s="10"/>
      <c r="AI26" s="11"/>
      <c r="AJ26" s="10"/>
      <c r="AK26" s="7"/>
      <c r="AL26" s="7">
        <f t="shared" si="13"/>
        <v>0</v>
      </c>
      <c r="AM26" s="11"/>
      <c r="AN26" s="10"/>
      <c r="AO26" s="11"/>
      <c r="AP26" s="10"/>
      <c r="AQ26" s="11"/>
      <c r="AR26" s="10"/>
      <c r="AS26" s="11"/>
      <c r="AT26" s="10"/>
      <c r="AU26" s="11"/>
      <c r="AV26" s="10"/>
      <c r="AW26" s="7"/>
      <c r="AX26" s="11"/>
      <c r="AY26" s="10"/>
      <c r="AZ26" s="11"/>
      <c r="BA26" s="10"/>
      <c r="BB26" s="11"/>
      <c r="BC26" s="10"/>
      <c r="BD26" s="7"/>
      <c r="BE26" s="7">
        <f t="shared" si="14"/>
        <v>0</v>
      </c>
      <c r="BF26" s="11">
        <v>4</v>
      </c>
      <c r="BG26" s="10" t="s">
        <v>58</v>
      </c>
      <c r="BH26" s="11"/>
      <c r="BI26" s="10"/>
      <c r="BJ26" s="11"/>
      <c r="BK26" s="10"/>
      <c r="BL26" s="11"/>
      <c r="BM26" s="10"/>
      <c r="BN26" s="11"/>
      <c r="BO26" s="10"/>
      <c r="BP26" s="7">
        <v>0.5</v>
      </c>
      <c r="BQ26" s="11">
        <v>4</v>
      </c>
      <c r="BR26" s="10" t="s">
        <v>58</v>
      </c>
      <c r="BS26" s="11"/>
      <c r="BT26" s="10"/>
      <c r="BU26" s="11"/>
      <c r="BV26" s="10"/>
      <c r="BW26" s="7">
        <v>0.5</v>
      </c>
      <c r="BX26" s="7">
        <f t="shared" si="15"/>
        <v>1</v>
      </c>
      <c r="BY26" s="11"/>
      <c r="BZ26" s="10"/>
      <c r="CA26" s="11"/>
      <c r="CB26" s="10"/>
      <c r="CC26" s="11"/>
      <c r="CD26" s="10"/>
      <c r="CE26" s="11"/>
      <c r="CF26" s="10"/>
      <c r="CG26" s="11"/>
      <c r="CH26" s="10"/>
      <c r="CI26" s="7"/>
      <c r="CJ26" s="11"/>
      <c r="CK26" s="10"/>
      <c r="CL26" s="11"/>
      <c r="CM26" s="10"/>
      <c r="CN26" s="11"/>
      <c r="CO26" s="10"/>
      <c r="CP26" s="7"/>
      <c r="CQ26" s="7">
        <f t="shared" si="16"/>
        <v>0</v>
      </c>
      <c r="CR26" s="11"/>
      <c r="CS26" s="10"/>
      <c r="CT26" s="11"/>
      <c r="CU26" s="10"/>
      <c r="CV26" s="11"/>
      <c r="CW26" s="10"/>
      <c r="CX26" s="11"/>
      <c r="CY26" s="10"/>
      <c r="CZ26" s="11"/>
      <c r="DA26" s="10"/>
      <c r="DB26" s="7"/>
      <c r="DC26" s="11"/>
      <c r="DD26" s="10"/>
      <c r="DE26" s="11"/>
      <c r="DF26" s="10"/>
      <c r="DG26" s="11"/>
      <c r="DH26" s="10"/>
      <c r="DI26" s="7"/>
      <c r="DJ26" s="7">
        <f t="shared" si="17"/>
        <v>0</v>
      </c>
      <c r="DK26" s="11"/>
      <c r="DL26" s="10"/>
      <c r="DM26" s="11"/>
      <c r="DN26" s="10"/>
      <c r="DO26" s="11"/>
      <c r="DP26" s="10"/>
      <c r="DQ26" s="11"/>
      <c r="DR26" s="10"/>
      <c r="DS26" s="11"/>
      <c r="DT26" s="10"/>
      <c r="DU26" s="7"/>
      <c r="DV26" s="11"/>
      <c r="DW26" s="10"/>
      <c r="DX26" s="11"/>
      <c r="DY26" s="10"/>
      <c r="DZ26" s="11"/>
      <c r="EA26" s="10"/>
      <c r="EB26" s="7"/>
      <c r="EC26" s="7">
        <f t="shared" si="18"/>
        <v>0</v>
      </c>
      <c r="ED26" s="11"/>
      <c r="EE26" s="10"/>
      <c r="EF26" s="11"/>
      <c r="EG26" s="10"/>
      <c r="EH26" s="11"/>
      <c r="EI26" s="10"/>
      <c r="EJ26" s="11"/>
      <c r="EK26" s="10"/>
      <c r="EL26" s="11"/>
      <c r="EM26" s="10"/>
      <c r="EN26" s="7"/>
      <c r="EO26" s="11"/>
      <c r="EP26" s="10"/>
      <c r="EQ26" s="11"/>
      <c r="ER26" s="10"/>
      <c r="ES26" s="11"/>
      <c r="ET26" s="10"/>
      <c r="EU26" s="7"/>
      <c r="EV26" s="7">
        <f t="shared" si="19"/>
        <v>0</v>
      </c>
      <c r="EW26" s="11"/>
      <c r="EX26" s="10"/>
      <c r="EY26" s="11"/>
      <c r="EZ26" s="10"/>
      <c r="FA26" s="11"/>
      <c r="FB26" s="10"/>
      <c r="FC26" s="11"/>
      <c r="FD26" s="10"/>
      <c r="FE26" s="11"/>
      <c r="FF26" s="10"/>
      <c r="FG26" s="7"/>
      <c r="FH26" s="11"/>
      <c r="FI26" s="10"/>
      <c r="FJ26" s="11"/>
      <c r="FK26" s="10"/>
      <c r="FL26" s="11"/>
      <c r="FM26" s="10"/>
      <c r="FN26" s="7"/>
      <c r="FO26" s="7">
        <f t="shared" si="20"/>
        <v>0</v>
      </c>
    </row>
    <row r="27" spans="1:171" ht="12.75">
      <c r="A27" s="6"/>
      <c r="B27" s="6"/>
      <c r="C27" s="6"/>
      <c r="D27" s="6" t="s">
        <v>76</v>
      </c>
      <c r="E27" s="3" t="s">
        <v>77</v>
      </c>
      <c r="F27" s="6">
        <f>COUNTIF(T27:FM27,"e")</f>
        <v>0</v>
      </c>
      <c r="G27" s="6">
        <f>COUNTIF(T27:FM27,"z")</f>
        <v>1</v>
      </c>
      <c r="H27" s="6">
        <f t="shared" si="2"/>
        <v>10</v>
      </c>
      <c r="I27" s="6">
        <f t="shared" si="3"/>
        <v>10</v>
      </c>
      <c r="J27" s="6">
        <f t="shared" si="4"/>
        <v>0</v>
      </c>
      <c r="K27" s="6">
        <f t="shared" si="5"/>
        <v>0</v>
      </c>
      <c r="L27" s="6">
        <f t="shared" si="6"/>
        <v>0</v>
      </c>
      <c r="M27" s="6">
        <f t="shared" si="7"/>
        <v>0</v>
      </c>
      <c r="N27" s="6">
        <f t="shared" si="8"/>
        <v>0</v>
      </c>
      <c r="O27" s="6">
        <f t="shared" si="9"/>
        <v>0</v>
      </c>
      <c r="P27" s="6">
        <f t="shared" si="10"/>
        <v>0</v>
      </c>
      <c r="Q27" s="7">
        <f t="shared" si="11"/>
        <v>1</v>
      </c>
      <c r="R27" s="7">
        <f t="shared" si="12"/>
        <v>0</v>
      </c>
      <c r="S27" s="7">
        <v>1</v>
      </c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7"/>
      <c r="AE27" s="11"/>
      <c r="AF27" s="10"/>
      <c r="AG27" s="11"/>
      <c r="AH27" s="10"/>
      <c r="AI27" s="11"/>
      <c r="AJ27" s="10"/>
      <c r="AK27" s="7"/>
      <c r="AL27" s="7">
        <f t="shared" si="13"/>
        <v>0</v>
      </c>
      <c r="AM27" s="11"/>
      <c r="AN27" s="10"/>
      <c r="AO27" s="11"/>
      <c r="AP27" s="10"/>
      <c r="AQ27" s="11"/>
      <c r="AR27" s="10"/>
      <c r="AS27" s="11"/>
      <c r="AT27" s="10"/>
      <c r="AU27" s="11"/>
      <c r="AV27" s="10"/>
      <c r="AW27" s="7"/>
      <c r="AX27" s="11"/>
      <c r="AY27" s="10"/>
      <c r="AZ27" s="11"/>
      <c r="BA27" s="10"/>
      <c r="BB27" s="11"/>
      <c r="BC27" s="10"/>
      <c r="BD27" s="7"/>
      <c r="BE27" s="7">
        <f t="shared" si="14"/>
        <v>0</v>
      </c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7"/>
      <c r="BQ27" s="11"/>
      <c r="BR27" s="10"/>
      <c r="BS27" s="11"/>
      <c r="BT27" s="10"/>
      <c r="BU27" s="11"/>
      <c r="BV27" s="10"/>
      <c r="BW27" s="7"/>
      <c r="BX27" s="7">
        <f t="shared" si="15"/>
        <v>0</v>
      </c>
      <c r="BY27" s="11">
        <v>10</v>
      </c>
      <c r="BZ27" s="10" t="s">
        <v>58</v>
      </c>
      <c r="CA27" s="11"/>
      <c r="CB27" s="10"/>
      <c r="CC27" s="11"/>
      <c r="CD27" s="10"/>
      <c r="CE27" s="11"/>
      <c r="CF27" s="10"/>
      <c r="CG27" s="11"/>
      <c r="CH27" s="10"/>
      <c r="CI27" s="7">
        <v>1</v>
      </c>
      <c r="CJ27" s="11"/>
      <c r="CK27" s="10"/>
      <c r="CL27" s="11"/>
      <c r="CM27" s="10"/>
      <c r="CN27" s="11"/>
      <c r="CO27" s="10"/>
      <c r="CP27" s="7"/>
      <c r="CQ27" s="7">
        <f t="shared" si="16"/>
        <v>1</v>
      </c>
      <c r="CR27" s="11"/>
      <c r="CS27" s="10"/>
      <c r="CT27" s="11"/>
      <c r="CU27" s="10"/>
      <c r="CV27" s="11"/>
      <c r="CW27" s="10"/>
      <c r="CX27" s="11"/>
      <c r="CY27" s="10"/>
      <c r="CZ27" s="11"/>
      <c r="DA27" s="10"/>
      <c r="DB27" s="7"/>
      <c r="DC27" s="11"/>
      <c r="DD27" s="10"/>
      <c r="DE27" s="11"/>
      <c r="DF27" s="10"/>
      <c r="DG27" s="11"/>
      <c r="DH27" s="10"/>
      <c r="DI27" s="7"/>
      <c r="DJ27" s="7">
        <f t="shared" si="17"/>
        <v>0</v>
      </c>
      <c r="DK27" s="11"/>
      <c r="DL27" s="10"/>
      <c r="DM27" s="11"/>
      <c r="DN27" s="10"/>
      <c r="DO27" s="11"/>
      <c r="DP27" s="10"/>
      <c r="DQ27" s="11"/>
      <c r="DR27" s="10"/>
      <c r="DS27" s="11"/>
      <c r="DT27" s="10"/>
      <c r="DU27" s="7"/>
      <c r="DV27" s="11"/>
      <c r="DW27" s="10"/>
      <c r="DX27" s="11"/>
      <c r="DY27" s="10"/>
      <c r="DZ27" s="11"/>
      <c r="EA27" s="10"/>
      <c r="EB27" s="7"/>
      <c r="EC27" s="7">
        <f t="shared" si="18"/>
        <v>0</v>
      </c>
      <c r="ED27" s="11"/>
      <c r="EE27" s="10"/>
      <c r="EF27" s="11"/>
      <c r="EG27" s="10"/>
      <c r="EH27" s="11"/>
      <c r="EI27" s="10"/>
      <c r="EJ27" s="11"/>
      <c r="EK27" s="10"/>
      <c r="EL27" s="11"/>
      <c r="EM27" s="10"/>
      <c r="EN27" s="7"/>
      <c r="EO27" s="11"/>
      <c r="EP27" s="10"/>
      <c r="EQ27" s="11"/>
      <c r="ER27" s="10"/>
      <c r="ES27" s="11"/>
      <c r="ET27" s="10"/>
      <c r="EU27" s="7"/>
      <c r="EV27" s="7">
        <f t="shared" si="19"/>
        <v>0</v>
      </c>
      <c r="EW27" s="11"/>
      <c r="EX27" s="10"/>
      <c r="EY27" s="11"/>
      <c r="EZ27" s="10"/>
      <c r="FA27" s="11"/>
      <c r="FB27" s="10"/>
      <c r="FC27" s="11"/>
      <c r="FD27" s="10"/>
      <c r="FE27" s="11"/>
      <c r="FF27" s="10"/>
      <c r="FG27" s="7"/>
      <c r="FH27" s="11"/>
      <c r="FI27" s="10"/>
      <c r="FJ27" s="11"/>
      <c r="FK27" s="10"/>
      <c r="FL27" s="11"/>
      <c r="FM27" s="10"/>
      <c r="FN27" s="7"/>
      <c r="FO27" s="7">
        <f t="shared" si="20"/>
        <v>0</v>
      </c>
    </row>
    <row r="28" spans="1:171" ht="15.75" customHeight="1">
      <c r="A28" s="6"/>
      <c r="B28" s="6"/>
      <c r="C28" s="6"/>
      <c r="D28" s="6"/>
      <c r="E28" s="6" t="s">
        <v>61</v>
      </c>
      <c r="F28" s="6">
        <f aca="true" t="shared" si="21" ref="F28:T28">SUM(F22:F27)</f>
        <v>3</v>
      </c>
      <c r="G28" s="6">
        <f t="shared" si="21"/>
        <v>11</v>
      </c>
      <c r="H28" s="6">
        <f t="shared" si="21"/>
        <v>115</v>
      </c>
      <c r="I28" s="6">
        <f t="shared" si="21"/>
        <v>66</v>
      </c>
      <c r="J28" s="6">
        <f t="shared" si="21"/>
        <v>0</v>
      </c>
      <c r="K28" s="6">
        <f t="shared" si="21"/>
        <v>0</v>
      </c>
      <c r="L28" s="6">
        <f t="shared" si="21"/>
        <v>0</v>
      </c>
      <c r="M28" s="6">
        <f t="shared" si="21"/>
        <v>0</v>
      </c>
      <c r="N28" s="6">
        <f t="shared" si="21"/>
        <v>49</v>
      </c>
      <c r="O28" s="6">
        <f t="shared" si="21"/>
        <v>0</v>
      </c>
      <c r="P28" s="6">
        <f t="shared" si="21"/>
        <v>0</v>
      </c>
      <c r="Q28" s="7">
        <f t="shared" si="21"/>
        <v>14</v>
      </c>
      <c r="R28" s="7">
        <f t="shared" si="21"/>
        <v>4</v>
      </c>
      <c r="S28" s="7">
        <f t="shared" si="21"/>
        <v>14</v>
      </c>
      <c r="T28" s="11">
        <f t="shared" si="21"/>
        <v>17</v>
      </c>
      <c r="U28" s="10"/>
      <c r="V28" s="11">
        <f>SUM(V22:V27)</f>
        <v>0</v>
      </c>
      <c r="W28" s="10"/>
      <c r="X28" s="11">
        <f>SUM(X22:X27)</f>
        <v>0</v>
      </c>
      <c r="Y28" s="10"/>
      <c r="Z28" s="11">
        <f>SUM(Z22:Z27)</f>
        <v>0</v>
      </c>
      <c r="AA28" s="10"/>
      <c r="AB28" s="11">
        <f>SUM(AB22:AB27)</f>
        <v>0</v>
      </c>
      <c r="AC28" s="10"/>
      <c r="AD28" s="7">
        <f>SUM(AD22:AD27)</f>
        <v>1.5</v>
      </c>
      <c r="AE28" s="11">
        <f>SUM(AE22:AE27)</f>
        <v>22</v>
      </c>
      <c r="AF28" s="10"/>
      <c r="AG28" s="11">
        <f>SUM(AG22:AG27)</f>
        <v>0</v>
      </c>
      <c r="AH28" s="10"/>
      <c r="AI28" s="11">
        <f>SUM(AI22:AI27)</f>
        <v>0</v>
      </c>
      <c r="AJ28" s="10"/>
      <c r="AK28" s="7">
        <f>SUM(AK22:AK27)</f>
        <v>1.5</v>
      </c>
      <c r="AL28" s="7">
        <f>SUM(AL22:AL27)</f>
        <v>3</v>
      </c>
      <c r="AM28" s="11">
        <f>SUM(AM22:AM27)</f>
        <v>20</v>
      </c>
      <c r="AN28" s="10"/>
      <c r="AO28" s="11">
        <f>SUM(AO22:AO27)</f>
        <v>0</v>
      </c>
      <c r="AP28" s="10"/>
      <c r="AQ28" s="11">
        <f>SUM(AQ22:AQ27)</f>
        <v>0</v>
      </c>
      <c r="AR28" s="10"/>
      <c r="AS28" s="11">
        <f>SUM(AS22:AS27)</f>
        <v>0</v>
      </c>
      <c r="AT28" s="10"/>
      <c r="AU28" s="11">
        <f>SUM(AU22:AU27)</f>
        <v>0</v>
      </c>
      <c r="AV28" s="10"/>
      <c r="AW28" s="7">
        <f>SUM(AW22:AW27)</f>
        <v>2</v>
      </c>
      <c r="AX28" s="11">
        <f>SUM(AX22:AX27)</f>
        <v>23</v>
      </c>
      <c r="AY28" s="10"/>
      <c r="AZ28" s="11">
        <f>SUM(AZ22:AZ27)</f>
        <v>0</v>
      </c>
      <c r="BA28" s="10"/>
      <c r="BB28" s="11">
        <f>SUM(BB22:BB27)</f>
        <v>0</v>
      </c>
      <c r="BC28" s="10"/>
      <c r="BD28" s="7">
        <f>SUM(BD22:BD27)</f>
        <v>2</v>
      </c>
      <c r="BE28" s="7">
        <f>SUM(BE22:BE27)</f>
        <v>4</v>
      </c>
      <c r="BF28" s="11">
        <f>SUM(BF22:BF27)</f>
        <v>19</v>
      </c>
      <c r="BG28" s="10"/>
      <c r="BH28" s="11">
        <f>SUM(BH22:BH27)</f>
        <v>0</v>
      </c>
      <c r="BI28" s="10"/>
      <c r="BJ28" s="11">
        <f>SUM(BJ22:BJ27)</f>
        <v>0</v>
      </c>
      <c r="BK28" s="10"/>
      <c r="BL28" s="11">
        <f>SUM(BL22:BL27)</f>
        <v>0</v>
      </c>
      <c r="BM28" s="10"/>
      <c r="BN28" s="11">
        <f>SUM(BN22:BN27)</f>
        <v>0</v>
      </c>
      <c r="BO28" s="10"/>
      <c r="BP28" s="7">
        <f>SUM(BP22:BP27)</f>
        <v>5.5</v>
      </c>
      <c r="BQ28" s="11">
        <f>SUM(BQ22:BQ27)</f>
        <v>4</v>
      </c>
      <c r="BR28" s="10"/>
      <c r="BS28" s="11">
        <f>SUM(BS22:BS27)</f>
        <v>0</v>
      </c>
      <c r="BT28" s="10"/>
      <c r="BU28" s="11">
        <f>SUM(BU22:BU27)</f>
        <v>0</v>
      </c>
      <c r="BV28" s="10"/>
      <c r="BW28" s="7">
        <f>SUM(BW22:BW27)</f>
        <v>0.5</v>
      </c>
      <c r="BX28" s="7">
        <f>SUM(BX22:BX27)</f>
        <v>6</v>
      </c>
      <c r="BY28" s="11">
        <f>SUM(BY22:BY27)</f>
        <v>10</v>
      </c>
      <c r="BZ28" s="10"/>
      <c r="CA28" s="11">
        <f>SUM(CA22:CA27)</f>
        <v>0</v>
      </c>
      <c r="CB28" s="10"/>
      <c r="CC28" s="11">
        <f>SUM(CC22:CC27)</f>
        <v>0</v>
      </c>
      <c r="CD28" s="10"/>
      <c r="CE28" s="11">
        <f>SUM(CE22:CE27)</f>
        <v>0</v>
      </c>
      <c r="CF28" s="10"/>
      <c r="CG28" s="11">
        <f>SUM(CG22:CG27)</f>
        <v>0</v>
      </c>
      <c r="CH28" s="10"/>
      <c r="CI28" s="7">
        <f>SUM(CI22:CI27)</f>
        <v>1</v>
      </c>
      <c r="CJ28" s="11">
        <f>SUM(CJ22:CJ27)</f>
        <v>0</v>
      </c>
      <c r="CK28" s="10"/>
      <c r="CL28" s="11">
        <f>SUM(CL22:CL27)</f>
        <v>0</v>
      </c>
      <c r="CM28" s="10"/>
      <c r="CN28" s="11">
        <f>SUM(CN22:CN27)</f>
        <v>0</v>
      </c>
      <c r="CO28" s="10"/>
      <c r="CP28" s="7">
        <f>SUM(CP22:CP27)</f>
        <v>0</v>
      </c>
      <c r="CQ28" s="7">
        <f>SUM(CQ22:CQ27)</f>
        <v>1</v>
      </c>
      <c r="CR28" s="11">
        <f>SUM(CR22:CR27)</f>
        <v>0</v>
      </c>
      <c r="CS28" s="10"/>
      <c r="CT28" s="11">
        <f>SUM(CT22:CT27)</f>
        <v>0</v>
      </c>
      <c r="CU28" s="10"/>
      <c r="CV28" s="11">
        <f>SUM(CV22:CV27)</f>
        <v>0</v>
      </c>
      <c r="CW28" s="10"/>
      <c r="CX28" s="11">
        <f>SUM(CX22:CX27)</f>
        <v>0</v>
      </c>
      <c r="CY28" s="10"/>
      <c r="CZ28" s="11">
        <f>SUM(CZ22:CZ27)</f>
        <v>0</v>
      </c>
      <c r="DA28" s="10"/>
      <c r="DB28" s="7">
        <f>SUM(DB22:DB27)</f>
        <v>0</v>
      </c>
      <c r="DC28" s="11">
        <f>SUM(DC22:DC27)</f>
        <v>0</v>
      </c>
      <c r="DD28" s="10"/>
      <c r="DE28" s="11">
        <f>SUM(DE22:DE27)</f>
        <v>0</v>
      </c>
      <c r="DF28" s="10"/>
      <c r="DG28" s="11">
        <f>SUM(DG22:DG27)</f>
        <v>0</v>
      </c>
      <c r="DH28" s="10"/>
      <c r="DI28" s="7">
        <f>SUM(DI22:DI27)</f>
        <v>0</v>
      </c>
      <c r="DJ28" s="7">
        <f>SUM(DJ22:DJ27)</f>
        <v>0</v>
      </c>
      <c r="DK28" s="11">
        <f>SUM(DK22:DK27)</f>
        <v>0</v>
      </c>
      <c r="DL28" s="10"/>
      <c r="DM28" s="11">
        <f>SUM(DM22:DM27)</f>
        <v>0</v>
      </c>
      <c r="DN28" s="10"/>
      <c r="DO28" s="11">
        <f>SUM(DO22:DO27)</f>
        <v>0</v>
      </c>
      <c r="DP28" s="10"/>
      <c r="DQ28" s="11">
        <f>SUM(DQ22:DQ27)</f>
        <v>0</v>
      </c>
      <c r="DR28" s="10"/>
      <c r="DS28" s="11">
        <f>SUM(DS22:DS27)</f>
        <v>0</v>
      </c>
      <c r="DT28" s="10"/>
      <c r="DU28" s="7">
        <f>SUM(DU22:DU27)</f>
        <v>0</v>
      </c>
      <c r="DV28" s="11">
        <f>SUM(DV22:DV27)</f>
        <v>0</v>
      </c>
      <c r="DW28" s="10"/>
      <c r="DX28" s="11">
        <f>SUM(DX22:DX27)</f>
        <v>0</v>
      </c>
      <c r="DY28" s="10"/>
      <c r="DZ28" s="11">
        <f>SUM(DZ22:DZ27)</f>
        <v>0</v>
      </c>
      <c r="EA28" s="10"/>
      <c r="EB28" s="7">
        <f>SUM(EB22:EB27)</f>
        <v>0</v>
      </c>
      <c r="EC28" s="7">
        <f>SUM(EC22:EC27)</f>
        <v>0</v>
      </c>
      <c r="ED28" s="11">
        <f>SUM(ED22:ED27)</f>
        <v>0</v>
      </c>
      <c r="EE28" s="10"/>
      <c r="EF28" s="11">
        <f>SUM(EF22:EF27)</f>
        <v>0</v>
      </c>
      <c r="EG28" s="10"/>
      <c r="EH28" s="11">
        <f>SUM(EH22:EH27)</f>
        <v>0</v>
      </c>
      <c r="EI28" s="10"/>
      <c r="EJ28" s="11">
        <f>SUM(EJ22:EJ27)</f>
        <v>0</v>
      </c>
      <c r="EK28" s="10"/>
      <c r="EL28" s="11">
        <f>SUM(EL22:EL27)</f>
        <v>0</v>
      </c>
      <c r="EM28" s="10"/>
      <c r="EN28" s="7">
        <f>SUM(EN22:EN27)</f>
        <v>0</v>
      </c>
      <c r="EO28" s="11">
        <f>SUM(EO22:EO27)</f>
        <v>0</v>
      </c>
      <c r="EP28" s="10"/>
      <c r="EQ28" s="11">
        <f>SUM(EQ22:EQ27)</f>
        <v>0</v>
      </c>
      <c r="ER28" s="10"/>
      <c r="ES28" s="11">
        <f>SUM(ES22:ES27)</f>
        <v>0</v>
      </c>
      <c r="ET28" s="10"/>
      <c r="EU28" s="7">
        <f>SUM(EU22:EU27)</f>
        <v>0</v>
      </c>
      <c r="EV28" s="7">
        <f>SUM(EV22:EV27)</f>
        <v>0</v>
      </c>
      <c r="EW28" s="11">
        <f>SUM(EW22:EW27)</f>
        <v>0</v>
      </c>
      <c r="EX28" s="10"/>
      <c r="EY28" s="11">
        <f>SUM(EY22:EY27)</f>
        <v>0</v>
      </c>
      <c r="EZ28" s="10"/>
      <c r="FA28" s="11">
        <f>SUM(FA22:FA27)</f>
        <v>0</v>
      </c>
      <c r="FB28" s="10"/>
      <c r="FC28" s="11">
        <f>SUM(FC22:FC27)</f>
        <v>0</v>
      </c>
      <c r="FD28" s="10"/>
      <c r="FE28" s="11">
        <f>SUM(FE22:FE27)</f>
        <v>0</v>
      </c>
      <c r="FF28" s="10"/>
      <c r="FG28" s="7">
        <f>SUM(FG22:FG27)</f>
        <v>0</v>
      </c>
      <c r="FH28" s="11">
        <f>SUM(FH22:FH27)</f>
        <v>0</v>
      </c>
      <c r="FI28" s="10"/>
      <c r="FJ28" s="11">
        <f>SUM(FJ22:FJ27)</f>
        <v>0</v>
      </c>
      <c r="FK28" s="10"/>
      <c r="FL28" s="11">
        <f>SUM(FL22:FL27)</f>
        <v>0</v>
      </c>
      <c r="FM28" s="10"/>
      <c r="FN28" s="7">
        <f>SUM(FN22:FN27)</f>
        <v>0</v>
      </c>
      <c r="FO28" s="7">
        <f>SUM(FO22:FO27)</f>
        <v>0</v>
      </c>
    </row>
    <row r="29" spans="1:171" ht="19.5" customHeight="1">
      <c r="A29" s="14" t="s">
        <v>78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4"/>
      <c r="FO29" s="15"/>
    </row>
    <row r="30" spans="1:171" ht="12.75">
      <c r="A30" s="6"/>
      <c r="B30" s="6"/>
      <c r="C30" s="6"/>
      <c r="D30" s="6" t="s">
        <v>79</v>
      </c>
      <c r="E30" s="3" t="s">
        <v>80</v>
      </c>
      <c r="F30" s="6">
        <f>COUNTIF(T30:FM30,"e")</f>
        <v>0</v>
      </c>
      <c r="G30" s="6">
        <f>COUNTIF(T30:FM30,"z")</f>
        <v>8</v>
      </c>
      <c r="H30" s="6">
        <f>SUM(I30:P30)</f>
        <v>120</v>
      </c>
      <c r="I30" s="6">
        <f>T30+AM30+BF30+BY30+CR30+DK30+ED30+EW30</f>
        <v>0</v>
      </c>
      <c r="J30" s="6">
        <f>V30+AO30+BH30+CA30+CT30+DM30+EF30+EY30</f>
        <v>0</v>
      </c>
      <c r="K30" s="6">
        <f>X30+AQ30+BJ30+CC30+CV30+DO30+EH30+FA30</f>
        <v>0</v>
      </c>
      <c r="L30" s="6">
        <f>Z30+AS30+BL30+CE30+CX30+DQ30+EJ30+FC30</f>
        <v>0</v>
      </c>
      <c r="M30" s="6">
        <f>AB30+AU30+BN30+CG30+CZ30+DS30+EL30+FE30</f>
        <v>0</v>
      </c>
      <c r="N30" s="6">
        <f>AE30+AX30+BQ30+CJ30+DC30+DV30+EO30+FH30</f>
        <v>0</v>
      </c>
      <c r="O30" s="6">
        <f>AG30+AZ30+BS30+CL30+DE30+DX30+EQ30+FJ30</f>
        <v>0</v>
      </c>
      <c r="P30" s="6">
        <f>AI30+BB30+BU30+CN30+DG30+DZ30+ES30+FL30</f>
        <v>120</v>
      </c>
      <c r="Q30" s="7">
        <f>AL30+BE30+BX30+CQ30+DJ30+EC30+EV30+FO30</f>
        <v>4</v>
      </c>
      <c r="R30" s="7">
        <f>AK30+BD30+BW30+CP30+DI30+EB30+EU30+FN30</f>
        <v>4</v>
      </c>
      <c r="S30" s="7">
        <v>4</v>
      </c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7"/>
      <c r="AE30" s="11"/>
      <c r="AF30" s="10"/>
      <c r="AG30" s="11"/>
      <c r="AH30" s="10"/>
      <c r="AI30" s="11">
        <v>15</v>
      </c>
      <c r="AJ30" s="10" t="s">
        <v>58</v>
      </c>
      <c r="AK30" s="7">
        <v>0.5</v>
      </c>
      <c r="AL30" s="7">
        <f>AD30+AK30</f>
        <v>0.5</v>
      </c>
      <c r="AM30" s="11"/>
      <c r="AN30" s="10"/>
      <c r="AO30" s="11"/>
      <c r="AP30" s="10"/>
      <c r="AQ30" s="11"/>
      <c r="AR30" s="10"/>
      <c r="AS30" s="11"/>
      <c r="AT30" s="10"/>
      <c r="AU30" s="11"/>
      <c r="AV30" s="10"/>
      <c r="AW30" s="7"/>
      <c r="AX30" s="11"/>
      <c r="AY30" s="10"/>
      <c r="AZ30" s="11"/>
      <c r="BA30" s="10"/>
      <c r="BB30" s="11">
        <v>15</v>
      </c>
      <c r="BC30" s="10" t="s">
        <v>58</v>
      </c>
      <c r="BD30" s="7">
        <v>0.5</v>
      </c>
      <c r="BE30" s="7">
        <f>AW30+BD30</f>
        <v>0.5</v>
      </c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7"/>
      <c r="BQ30" s="11"/>
      <c r="BR30" s="10"/>
      <c r="BS30" s="11"/>
      <c r="BT30" s="10"/>
      <c r="BU30" s="11">
        <v>15</v>
      </c>
      <c r="BV30" s="10" t="s">
        <v>58</v>
      </c>
      <c r="BW30" s="7">
        <v>0.5</v>
      </c>
      <c r="BX30" s="7">
        <f>BP30+BW30</f>
        <v>0.5</v>
      </c>
      <c r="BY30" s="11"/>
      <c r="BZ30" s="10"/>
      <c r="CA30" s="11"/>
      <c r="CB30" s="10"/>
      <c r="CC30" s="11"/>
      <c r="CD30" s="10"/>
      <c r="CE30" s="11"/>
      <c r="CF30" s="10"/>
      <c r="CG30" s="11"/>
      <c r="CH30" s="10"/>
      <c r="CI30" s="7"/>
      <c r="CJ30" s="11"/>
      <c r="CK30" s="10"/>
      <c r="CL30" s="11"/>
      <c r="CM30" s="10"/>
      <c r="CN30" s="11">
        <v>15</v>
      </c>
      <c r="CO30" s="10" t="s">
        <v>58</v>
      </c>
      <c r="CP30" s="7">
        <v>0.5</v>
      </c>
      <c r="CQ30" s="7">
        <f>CI30+CP30</f>
        <v>0.5</v>
      </c>
      <c r="CR30" s="11"/>
      <c r="CS30" s="10"/>
      <c r="CT30" s="11"/>
      <c r="CU30" s="10"/>
      <c r="CV30" s="11"/>
      <c r="CW30" s="10"/>
      <c r="CX30" s="11"/>
      <c r="CY30" s="10"/>
      <c r="CZ30" s="11"/>
      <c r="DA30" s="10"/>
      <c r="DB30" s="7"/>
      <c r="DC30" s="11"/>
      <c r="DD30" s="10"/>
      <c r="DE30" s="11"/>
      <c r="DF30" s="10"/>
      <c r="DG30" s="11">
        <v>15</v>
      </c>
      <c r="DH30" s="10" t="s">
        <v>58</v>
      </c>
      <c r="DI30" s="7">
        <v>0.5</v>
      </c>
      <c r="DJ30" s="7">
        <f>DB30+DI30</f>
        <v>0.5</v>
      </c>
      <c r="DK30" s="11"/>
      <c r="DL30" s="10"/>
      <c r="DM30" s="11"/>
      <c r="DN30" s="10"/>
      <c r="DO30" s="11"/>
      <c r="DP30" s="10"/>
      <c r="DQ30" s="11"/>
      <c r="DR30" s="10"/>
      <c r="DS30" s="11"/>
      <c r="DT30" s="10"/>
      <c r="DU30" s="7"/>
      <c r="DV30" s="11"/>
      <c r="DW30" s="10"/>
      <c r="DX30" s="11"/>
      <c r="DY30" s="10"/>
      <c r="DZ30" s="11">
        <v>15</v>
      </c>
      <c r="EA30" s="10" t="s">
        <v>58</v>
      </c>
      <c r="EB30" s="7">
        <v>0.5</v>
      </c>
      <c r="EC30" s="7">
        <f>DU30+EB30</f>
        <v>0.5</v>
      </c>
      <c r="ED30" s="11"/>
      <c r="EE30" s="10"/>
      <c r="EF30" s="11"/>
      <c r="EG30" s="10"/>
      <c r="EH30" s="11"/>
      <c r="EI30" s="10"/>
      <c r="EJ30" s="11"/>
      <c r="EK30" s="10"/>
      <c r="EL30" s="11"/>
      <c r="EM30" s="10"/>
      <c r="EN30" s="7"/>
      <c r="EO30" s="11"/>
      <c r="EP30" s="10"/>
      <c r="EQ30" s="11"/>
      <c r="ER30" s="10"/>
      <c r="ES30" s="11">
        <v>15</v>
      </c>
      <c r="ET30" s="10" t="s">
        <v>58</v>
      </c>
      <c r="EU30" s="7">
        <v>0.5</v>
      </c>
      <c r="EV30" s="7">
        <f>EN30+EU30</f>
        <v>0.5</v>
      </c>
      <c r="EW30" s="11"/>
      <c r="EX30" s="10"/>
      <c r="EY30" s="11"/>
      <c r="EZ30" s="10"/>
      <c r="FA30" s="11"/>
      <c r="FB30" s="10"/>
      <c r="FC30" s="11"/>
      <c r="FD30" s="10"/>
      <c r="FE30" s="11"/>
      <c r="FF30" s="10"/>
      <c r="FG30" s="7"/>
      <c r="FH30" s="11"/>
      <c r="FI30" s="10"/>
      <c r="FJ30" s="11"/>
      <c r="FK30" s="10"/>
      <c r="FL30" s="11">
        <v>15</v>
      </c>
      <c r="FM30" s="10" t="s">
        <v>58</v>
      </c>
      <c r="FN30" s="7">
        <v>0.5</v>
      </c>
      <c r="FO30" s="7">
        <f>FG30+FN30</f>
        <v>0.5</v>
      </c>
    </row>
    <row r="31" spans="1:171" ht="15.75" customHeight="1">
      <c r="A31" s="6"/>
      <c r="B31" s="6"/>
      <c r="C31" s="6"/>
      <c r="D31" s="6"/>
      <c r="E31" s="6" t="s">
        <v>61</v>
      </c>
      <c r="F31" s="6">
        <f aca="true" t="shared" si="22" ref="F31:T31">SUM(F30:F30)</f>
        <v>0</v>
      </c>
      <c r="G31" s="6">
        <f t="shared" si="22"/>
        <v>8</v>
      </c>
      <c r="H31" s="6">
        <f t="shared" si="22"/>
        <v>120</v>
      </c>
      <c r="I31" s="6">
        <f t="shared" si="22"/>
        <v>0</v>
      </c>
      <c r="J31" s="6">
        <f t="shared" si="22"/>
        <v>0</v>
      </c>
      <c r="K31" s="6">
        <f t="shared" si="22"/>
        <v>0</v>
      </c>
      <c r="L31" s="6">
        <f t="shared" si="22"/>
        <v>0</v>
      </c>
      <c r="M31" s="6">
        <f t="shared" si="22"/>
        <v>0</v>
      </c>
      <c r="N31" s="6">
        <f t="shared" si="22"/>
        <v>0</v>
      </c>
      <c r="O31" s="6">
        <f t="shared" si="22"/>
        <v>0</v>
      </c>
      <c r="P31" s="6">
        <f t="shared" si="22"/>
        <v>120</v>
      </c>
      <c r="Q31" s="7">
        <f t="shared" si="22"/>
        <v>4</v>
      </c>
      <c r="R31" s="7">
        <f t="shared" si="22"/>
        <v>4</v>
      </c>
      <c r="S31" s="7">
        <f t="shared" si="22"/>
        <v>4</v>
      </c>
      <c r="T31" s="11">
        <f t="shared" si="22"/>
        <v>0</v>
      </c>
      <c r="U31" s="10"/>
      <c r="V31" s="11">
        <f>SUM(V30:V30)</f>
        <v>0</v>
      </c>
      <c r="W31" s="10"/>
      <c r="X31" s="11">
        <f>SUM(X30:X30)</f>
        <v>0</v>
      </c>
      <c r="Y31" s="10"/>
      <c r="Z31" s="11">
        <f>SUM(Z30:Z30)</f>
        <v>0</v>
      </c>
      <c r="AA31" s="10"/>
      <c r="AB31" s="11">
        <f>SUM(AB30:AB30)</f>
        <v>0</v>
      </c>
      <c r="AC31" s="10"/>
      <c r="AD31" s="7">
        <f>SUM(AD30:AD30)</f>
        <v>0</v>
      </c>
      <c r="AE31" s="11">
        <f>SUM(AE30:AE30)</f>
        <v>0</v>
      </c>
      <c r="AF31" s="10"/>
      <c r="AG31" s="11">
        <f>SUM(AG30:AG30)</f>
        <v>0</v>
      </c>
      <c r="AH31" s="10"/>
      <c r="AI31" s="11">
        <f>SUM(AI30:AI30)</f>
        <v>15</v>
      </c>
      <c r="AJ31" s="10"/>
      <c r="AK31" s="7">
        <f>SUM(AK30:AK30)</f>
        <v>0.5</v>
      </c>
      <c r="AL31" s="7">
        <f>SUM(AL30:AL30)</f>
        <v>0.5</v>
      </c>
      <c r="AM31" s="11">
        <f>SUM(AM30:AM30)</f>
        <v>0</v>
      </c>
      <c r="AN31" s="10"/>
      <c r="AO31" s="11">
        <f>SUM(AO30:AO30)</f>
        <v>0</v>
      </c>
      <c r="AP31" s="10"/>
      <c r="AQ31" s="11">
        <f>SUM(AQ30:AQ30)</f>
        <v>0</v>
      </c>
      <c r="AR31" s="10"/>
      <c r="AS31" s="11">
        <f>SUM(AS30:AS30)</f>
        <v>0</v>
      </c>
      <c r="AT31" s="10"/>
      <c r="AU31" s="11">
        <f>SUM(AU30:AU30)</f>
        <v>0</v>
      </c>
      <c r="AV31" s="10"/>
      <c r="AW31" s="7">
        <f>SUM(AW30:AW30)</f>
        <v>0</v>
      </c>
      <c r="AX31" s="11">
        <f>SUM(AX30:AX30)</f>
        <v>0</v>
      </c>
      <c r="AY31" s="10"/>
      <c r="AZ31" s="11">
        <f>SUM(AZ30:AZ30)</f>
        <v>0</v>
      </c>
      <c r="BA31" s="10"/>
      <c r="BB31" s="11">
        <f>SUM(BB30:BB30)</f>
        <v>15</v>
      </c>
      <c r="BC31" s="10"/>
      <c r="BD31" s="7">
        <f>SUM(BD30:BD30)</f>
        <v>0.5</v>
      </c>
      <c r="BE31" s="7">
        <f>SUM(BE30:BE30)</f>
        <v>0.5</v>
      </c>
      <c r="BF31" s="11">
        <f>SUM(BF30:BF30)</f>
        <v>0</v>
      </c>
      <c r="BG31" s="10"/>
      <c r="BH31" s="11">
        <f>SUM(BH30:BH30)</f>
        <v>0</v>
      </c>
      <c r="BI31" s="10"/>
      <c r="BJ31" s="11">
        <f>SUM(BJ30:BJ30)</f>
        <v>0</v>
      </c>
      <c r="BK31" s="10"/>
      <c r="BL31" s="11">
        <f>SUM(BL30:BL30)</f>
        <v>0</v>
      </c>
      <c r="BM31" s="10"/>
      <c r="BN31" s="11">
        <f>SUM(BN30:BN30)</f>
        <v>0</v>
      </c>
      <c r="BO31" s="10"/>
      <c r="BP31" s="7">
        <f>SUM(BP30:BP30)</f>
        <v>0</v>
      </c>
      <c r="BQ31" s="11">
        <f>SUM(BQ30:BQ30)</f>
        <v>0</v>
      </c>
      <c r="BR31" s="10"/>
      <c r="BS31" s="11">
        <f>SUM(BS30:BS30)</f>
        <v>0</v>
      </c>
      <c r="BT31" s="10"/>
      <c r="BU31" s="11">
        <f>SUM(BU30:BU30)</f>
        <v>15</v>
      </c>
      <c r="BV31" s="10"/>
      <c r="BW31" s="7">
        <f>SUM(BW30:BW30)</f>
        <v>0.5</v>
      </c>
      <c r="BX31" s="7">
        <f>SUM(BX30:BX30)</f>
        <v>0.5</v>
      </c>
      <c r="BY31" s="11">
        <f>SUM(BY30:BY30)</f>
        <v>0</v>
      </c>
      <c r="BZ31" s="10"/>
      <c r="CA31" s="11">
        <f>SUM(CA30:CA30)</f>
        <v>0</v>
      </c>
      <c r="CB31" s="10"/>
      <c r="CC31" s="11">
        <f>SUM(CC30:CC30)</f>
        <v>0</v>
      </c>
      <c r="CD31" s="10"/>
      <c r="CE31" s="11">
        <f>SUM(CE30:CE30)</f>
        <v>0</v>
      </c>
      <c r="CF31" s="10"/>
      <c r="CG31" s="11">
        <f>SUM(CG30:CG30)</f>
        <v>0</v>
      </c>
      <c r="CH31" s="10"/>
      <c r="CI31" s="7">
        <f>SUM(CI30:CI30)</f>
        <v>0</v>
      </c>
      <c r="CJ31" s="11">
        <f>SUM(CJ30:CJ30)</f>
        <v>0</v>
      </c>
      <c r="CK31" s="10"/>
      <c r="CL31" s="11">
        <f>SUM(CL30:CL30)</f>
        <v>0</v>
      </c>
      <c r="CM31" s="10"/>
      <c r="CN31" s="11">
        <f>SUM(CN30:CN30)</f>
        <v>15</v>
      </c>
      <c r="CO31" s="10"/>
      <c r="CP31" s="7">
        <f>SUM(CP30:CP30)</f>
        <v>0.5</v>
      </c>
      <c r="CQ31" s="7">
        <f>SUM(CQ30:CQ30)</f>
        <v>0.5</v>
      </c>
      <c r="CR31" s="11">
        <f>SUM(CR30:CR30)</f>
        <v>0</v>
      </c>
      <c r="CS31" s="10"/>
      <c r="CT31" s="11">
        <f>SUM(CT30:CT30)</f>
        <v>0</v>
      </c>
      <c r="CU31" s="10"/>
      <c r="CV31" s="11">
        <f>SUM(CV30:CV30)</f>
        <v>0</v>
      </c>
      <c r="CW31" s="10"/>
      <c r="CX31" s="11">
        <f>SUM(CX30:CX30)</f>
        <v>0</v>
      </c>
      <c r="CY31" s="10"/>
      <c r="CZ31" s="11">
        <f>SUM(CZ30:CZ30)</f>
        <v>0</v>
      </c>
      <c r="DA31" s="10"/>
      <c r="DB31" s="7">
        <f>SUM(DB30:DB30)</f>
        <v>0</v>
      </c>
      <c r="DC31" s="11">
        <f>SUM(DC30:DC30)</f>
        <v>0</v>
      </c>
      <c r="DD31" s="10"/>
      <c r="DE31" s="11">
        <f>SUM(DE30:DE30)</f>
        <v>0</v>
      </c>
      <c r="DF31" s="10"/>
      <c r="DG31" s="11">
        <f>SUM(DG30:DG30)</f>
        <v>15</v>
      </c>
      <c r="DH31" s="10"/>
      <c r="DI31" s="7">
        <f>SUM(DI30:DI30)</f>
        <v>0.5</v>
      </c>
      <c r="DJ31" s="7">
        <f>SUM(DJ30:DJ30)</f>
        <v>0.5</v>
      </c>
      <c r="DK31" s="11">
        <f>SUM(DK30:DK30)</f>
        <v>0</v>
      </c>
      <c r="DL31" s="10"/>
      <c r="DM31" s="11">
        <f>SUM(DM30:DM30)</f>
        <v>0</v>
      </c>
      <c r="DN31" s="10"/>
      <c r="DO31" s="11">
        <f>SUM(DO30:DO30)</f>
        <v>0</v>
      </c>
      <c r="DP31" s="10"/>
      <c r="DQ31" s="11">
        <f>SUM(DQ30:DQ30)</f>
        <v>0</v>
      </c>
      <c r="DR31" s="10"/>
      <c r="DS31" s="11">
        <f>SUM(DS30:DS30)</f>
        <v>0</v>
      </c>
      <c r="DT31" s="10"/>
      <c r="DU31" s="7">
        <f>SUM(DU30:DU30)</f>
        <v>0</v>
      </c>
      <c r="DV31" s="11">
        <f>SUM(DV30:DV30)</f>
        <v>0</v>
      </c>
      <c r="DW31" s="10"/>
      <c r="DX31" s="11">
        <f>SUM(DX30:DX30)</f>
        <v>0</v>
      </c>
      <c r="DY31" s="10"/>
      <c r="DZ31" s="11">
        <f>SUM(DZ30:DZ30)</f>
        <v>15</v>
      </c>
      <c r="EA31" s="10"/>
      <c r="EB31" s="7">
        <f>SUM(EB30:EB30)</f>
        <v>0.5</v>
      </c>
      <c r="EC31" s="7">
        <f>SUM(EC30:EC30)</f>
        <v>0.5</v>
      </c>
      <c r="ED31" s="11">
        <f>SUM(ED30:ED30)</f>
        <v>0</v>
      </c>
      <c r="EE31" s="10"/>
      <c r="EF31" s="11">
        <f>SUM(EF30:EF30)</f>
        <v>0</v>
      </c>
      <c r="EG31" s="10"/>
      <c r="EH31" s="11">
        <f>SUM(EH30:EH30)</f>
        <v>0</v>
      </c>
      <c r="EI31" s="10"/>
      <c r="EJ31" s="11">
        <f>SUM(EJ30:EJ30)</f>
        <v>0</v>
      </c>
      <c r="EK31" s="10"/>
      <c r="EL31" s="11">
        <f>SUM(EL30:EL30)</f>
        <v>0</v>
      </c>
      <c r="EM31" s="10"/>
      <c r="EN31" s="7">
        <f>SUM(EN30:EN30)</f>
        <v>0</v>
      </c>
      <c r="EO31" s="11">
        <f>SUM(EO30:EO30)</f>
        <v>0</v>
      </c>
      <c r="EP31" s="10"/>
      <c r="EQ31" s="11">
        <f>SUM(EQ30:EQ30)</f>
        <v>0</v>
      </c>
      <c r="ER31" s="10"/>
      <c r="ES31" s="11">
        <f>SUM(ES30:ES30)</f>
        <v>15</v>
      </c>
      <c r="ET31" s="10"/>
      <c r="EU31" s="7">
        <f>SUM(EU30:EU30)</f>
        <v>0.5</v>
      </c>
      <c r="EV31" s="7">
        <f>SUM(EV30:EV30)</f>
        <v>0.5</v>
      </c>
      <c r="EW31" s="11">
        <f>SUM(EW30:EW30)</f>
        <v>0</v>
      </c>
      <c r="EX31" s="10"/>
      <c r="EY31" s="11">
        <f>SUM(EY30:EY30)</f>
        <v>0</v>
      </c>
      <c r="EZ31" s="10"/>
      <c r="FA31" s="11">
        <f>SUM(FA30:FA30)</f>
        <v>0</v>
      </c>
      <c r="FB31" s="10"/>
      <c r="FC31" s="11">
        <f>SUM(FC30:FC30)</f>
        <v>0</v>
      </c>
      <c r="FD31" s="10"/>
      <c r="FE31" s="11">
        <f>SUM(FE30:FE30)</f>
        <v>0</v>
      </c>
      <c r="FF31" s="10"/>
      <c r="FG31" s="7">
        <f>SUM(FG30:FG30)</f>
        <v>0</v>
      </c>
      <c r="FH31" s="11">
        <f>SUM(FH30:FH30)</f>
        <v>0</v>
      </c>
      <c r="FI31" s="10"/>
      <c r="FJ31" s="11">
        <f>SUM(FJ30:FJ30)</f>
        <v>0</v>
      </c>
      <c r="FK31" s="10"/>
      <c r="FL31" s="11">
        <f>SUM(FL30:FL30)</f>
        <v>15</v>
      </c>
      <c r="FM31" s="10"/>
      <c r="FN31" s="7">
        <f>SUM(FN30:FN30)</f>
        <v>0.5</v>
      </c>
      <c r="FO31" s="7">
        <f>SUM(FO30:FO30)</f>
        <v>0.5</v>
      </c>
    </row>
    <row r="32" spans="1:171" ht="19.5" customHeight="1">
      <c r="A32" s="14" t="s">
        <v>81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4"/>
      <c r="FO32" s="15"/>
    </row>
    <row r="33" spans="1:171" ht="12.75">
      <c r="A33" s="6">
        <v>2</v>
      </c>
      <c r="B33" s="6">
        <v>1</v>
      </c>
      <c r="C33" s="6"/>
      <c r="D33" s="6"/>
      <c r="E33" s="3" t="s">
        <v>82</v>
      </c>
      <c r="F33" s="6">
        <f>$B$33*COUNTIF(T33:FM33,"e")</f>
        <v>1</v>
      </c>
      <c r="G33" s="6">
        <f>$B$33*COUNTIF(T33:FM33,"z")</f>
        <v>0</v>
      </c>
      <c r="H33" s="6">
        <f aca="true" t="shared" si="23" ref="H33:H40">SUM(I33:P33)</f>
        <v>30</v>
      </c>
      <c r="I33" s="6">
        <f aca="true" t="shared" si="24" ref="I33:I40">T33+AM33+BF33+BY33+CR33+DK33+ED33+EW33</f>
        <v>0</v>
      </c>
      <c r="J33" s="6">
        <f aca="true" t="shared" si="25" ref="J33:J40">V33+AO33+BH33+CA33+CT33+DM33+EF33+EY33</f>
        <v>0</v>
      </c>
      <c r="K33" s="6">
        <f aca="true" t="shared" si="26" ref="K33:K40">X33+AQ33+BJ33+CC33+CV33+DO33+EH33+FA33</f>
        <v>30</v>
      </c>
      <c r="L33" s="6">
        <f aca="true" t="shared" si="27" ref="L33:L40">Z33+AS33+BL33+CE33+CX33+DQ33+EJ33+FC33</f>
        <v>0</v>
      </c>
      <c r="M33" s="6">
        <f aca="true" t="shared" si="28" ref="M33:M40">AB33+AU33+BN33+CG33+CZ33+DS33+EL33+FE33</f>
        <v>0</v>
      </c>
      <c r="N33" s="6">
        <f aca="true" t="shared" si="29" ref="N33:N40">AE33+AX33+BQ33+CJ33+DC33+DV33+EO33+FH33</f>
        <v>0</v>
      </c>
      <c r="O33" s="6">
        <f aca="true" t="shared" si="30" ref="O33:O40">AG33+AZ33+BS33+CL33+DE33+DX33+EQ33+FJ33</f>
        <v>0</v>
      </c>
      <c r="P33" s="6">
        <f aca="true" t="shared" si="31" ref="P33:P40">AI33+BB33+BU33+CN33+DG33+DZ33+ES33+FL33</f>
        <v>0</v>
      </c>
      <c r="Q33" s="7">
        <f aca="true" t="shared" si="32" ref="Q33:Q40">AL33+BE33+BX33+CQ33+DJ33+EC33+EV33+FO33</f>
        <v>5</v>
      </c>
      <c r="R33" s="7">
        <f aca="true" t="shared" si="33" ref="R33:R40">AK33+BD33+BW33+CP33+DI33+EB33+EU33+FN33</f>
        <v>0</v>
      </c>
      <c r="S33" s="7">
        <f>$B$33*5</f>
        <v>5</v>
      </c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7"/>
      <c r="AE33" s="11"/>
      <c r="AF33" s="10"/>
      <c r="AG33" s="11"/>
      <c r="AH33" s="10"/>
      <c r="AI33" s="11"/>
      <c r="AJ33" s="10"/>
      <c r="AK33" s="7"/>
      <c r="AL33" s="7">
        <f aca="true" t="shared" si="34" ref="AL33:AL40">AD33+AK33</f>
        <v>0</v>
      </c>
      <c r="AM33" s="11"/>
      <c r="AN33" s="10"/>
      <c r="AO33" s="11"/>
      <c r="AP33" s="10"/>
      <c r="AQ33" s="11"/>
      <c r="AR33" s="10"/>
      <c r="AS33" s="11"/>
      <c r="AT33" s="10"/>
      <c r="AU33" s="11"/>
      <c r="AV33" s="10"/>
      <c r="AW33" s="7"/>
      <c r="AX33" s="11"/>
      <c r="AY33" s="10"/>
      <c r="AZ33" s="11"/>
      <c r="BA33" s="10"/>
      <c r="BB33" s="11"/>
      <c r="BC33" s="10"/>
      <c r="BD33" s="7"/>
      <c r="BE33" s="7">
        <f aca="true" t="shared" si="35" ref="BE33:BE40">AW33+BD33</f>
        <v>0</v>
      </c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7"/>
      <c r="BQ33" s="11"/>
      <c r="BR33" s="10"/>
      <c r="BS33" s="11"/>
      <c r="BT33" s="10"/>
      <c r="BU33" s="11"/>
      <c r="BV33" s="10"/>
      <c r="BW33" s="7"/>
      <c r="BX33" s="7">
        <f aca="true" t="shared" si="36" ref="BX33:BX40">BP33+BW33</f>
        <v>0</v>
      </c>
      <c r="BY33" s="11"/>
      <c r="BZ33" s="10"/>
      <c r="CA33" s="11"/>
      <c r="CB33" s="10"/>
      <c r="CC33" s="11">
        <f>$B$33*30</f>
        <v>30</v>
      </c>
      <c r="CD33" s="10" t="s">
        <v>63</v>
      </c>
      <c r="CE33" s="11"/>
      <c r="CF33" s="10"/>
      <c r="CG33" s="11"/>
      <c r="CH33" s="10"/>
      <c r="CI33" s="7">
        <f>$B$33*5</f>
        <v>5</v>
      </c>
      <c r="CJ33" s="11"/>
      <c r="CK33" s="10"/>
      <c r="CL33" s="11"/>
      <c r="CM33" s="10"/>
      <c r="CN33" s="11"/>
      <c r="CO33" s="10"/>
      <c r="CP33" s="7"/>
      <c r="CQ33" s="7">
        <f aca="true" t="shared" si="37" ref="CQ33:CQ40">CI33+CP33</f>
        <v>5</v>
      </c>
      <c r="CR33" s="11"/>
      <c r="CS33" s="10"/>
      <c r="CT33" s="11"/>
      <c r="CU33" s="10"/>
      <c r="CV33" s="11"/>
      <c r="CW33" s="10"/>
      <c r="CX33" s="11"/>
      <c r="CY33" s="10"/>
      <c r="CZ33" s="11"/>
      <c r="DA33" s="10"/>
      <c r="DB33" s="7"/>
      <c r="DC33" s="11"/>
      <c r="DD33" s="10"/>
      <c r="DE33" s="11"/>
      <c r="DF33" s="10"/>
      <c r="DG33" s="11"/>
      <c r="DH33" s="10"/>
      <c r="DI33" s="7"/>
      <c r="DJ33" s="7">
        <f aca="true" t="shared" si="38" ref="DJ33:DJ40">DB33+DI33</f>
        <v>0</v>
      </c>
      <c r="DK33" s="11"/>
      <c r="DL33" s="10"/>
      <c r="DM33" s="11"/>
      <c r="DN33" s="10"/>
      <c r="DO33" s="11"/>
      <c r="DP33" s="10"/>
      <c r="DQ33" s="11"/>
      <c r="DR33" s="10"/>
      <c r="DS33" s="11"/>
      <c r="DT33" s="10"/>
      <c r="DU33" s="7"/>
      <c r="DV33" s="11"/>
      <c r="DW33" s="10"/>
      <c r="DX33" s="11"/>
      <c r="DY33" s="10"/>
      <c r="DZ33" s="11"/>
      <c r="EA33" s="10"/>
      <c r="EB33" s="7"/>
      <c r="EC33" s="7">
        <f aca="true" t="shared" si="39" ref="EC33:EC40">DU33+EB33</f>
        <v>0</v>
      </c>
      <c r="ED33" s="11"/>
      <c r="EE33" s="10"/>
      <c r="EF33" s="11"/>
      <c r="EG33" s="10"/>
      <c r="EH33" s="11"/>
      <c r="EI33" s="10"/>
      <c r="EJ33" s="11"/>
      <c r="EK33" s="10"/>
      <c r="EL33" s="11"/>
      <c r="EM33" s="10"/>
      <c r="EN33" s="7"/>
      <c r="EO33" s="11"/>
      <c r="EP33" s="10"/>
      <c r="EQ33" s="11"/>
      <c r="ER33" s="10"/>
      <c r="ES33" s="11"/>
      <c r="ET33" s="10"/>
      <c r="EU33" s="7"/>
      <c r="EV33" s="7">
        <f aca="true" t="shared" si="40" ref="EV33:EV40">EN33+EU33</f>
        <v>0</v>
      </c>
      <c r="EW33" s="11"/>
      <c r="EX33" s="10"/>
      <c r="EY33" s="11"/>
      <c r="EZ33" s="10"/>
      <c r="FA33" s="11"/>
      <c r="FB33" s="10"/>
      <c r="FC33" s="11"/>
      <c r="FD33" s="10"/>
      <c r="FE33" s="11"/>
      <c r="FF33" s="10"/>
      <c r="FG33" s="7"/>
      <c r="FH33" s="11"/>
      <c r="FI33" s="10"/>
      <c r="FJ33" s="11"/>
      <c r="FK33" s="10"/>
      <c r="FL33" s="11"/>
      <c r="FM33" s="10"/>
      <c r="FN33" s="7"/>
      <c r="FO33" s="7">
        <f aca="true" t="shared" si="41" ref="FO33:FO40">FG33+FN33</f>
        <v>0</v>
      </c>
    </row>
    <row r="34" spans="1:171" ht="12.75">
      <c r="A34" s="6"/>
      <c r="B34" s="6"/>
      <c r="C34" s="6"/>
      <c r="D34" s="6" t="s">
        <v>83</v>
      </c>
      <c r="E34" s="3" t="s">
        <v>84</v>
      </c>
      <c r="F34" s="6">
        <f aca="true" t="shared" si="42" ref="F34:F40">COUNTIF(T34:FM34,"e")</f>
        <v>0</v>
      </c>
      <c r="G34" s="6">
        <f aca="true" t="shared" si="43" ref="G34:G40">COUNTIF(T34:FM34,"z")</f>
        <v>8</v>
      </c>
      <c r="H34" s="6">
        <f t="shared" si="23"/>
        <v>16</v>
      </c>
      <c r="I34" s="6">
        <f t="shared" si="24"/>
        <v>16</v>
      </c>
      <c r="J34" s="6">
        <f t="shared" si="25"/>
        <v>0</v>
      </c>
      <c r="K34" s="6">
        <f t="shared" si="26"/>
        <v>0</v>
      </c>
      <c r="L34" s="6">
        <f t="shared" si="27"/>
        <v>0</v>
      </c>
      <c r="M34" s="6">
        <f t="shared" si="28"/>
        <v>0</v>
      </c>
      <c r="N34" s="6">
        <f t="shared" si="29"/>
        <v>0</v>
      </c>
      <c r="O34" s="6">
        <f t="shared" si="30"/>
        <v>0</v>
      </c>
      <c r="P34" s="6">
        <f t="shared" si="31"/>
        <v>0</v>
      </c>
      <c r="Q34" s="7">
        <f t="shared" si="32"/>
        <v>2</v>
      </c>
      <c r="R34" s="7">
        <f t="shared" si="33"/>
        <v>0</v>
      </c>
      <c r="S34" s="7">
        <v>2</v>
      </c>
      <c r="T34" s="11">
        <v>2</v>
      </c>
      <c r="U34" s="10" t="s">
        <v>58</v>
      </c>
      <c r="V34" s="11"/>
      <c r="W34" s="10"/>
      <c r="X34" s="11"/>
      <c r="Y34" s="10"/>
      <c r="Z34" s="11"/>
      <c r="AA34" s="10"/>
      <c r="AB34" s="11"/>
      <c r="AC34" s="10"/>
      <c r="AD34" s="7">
        <v>0.2</v>
      </c>
      <c r="AE34" s="11"/>
      <c r="AF34" s="10"/>
      <c r="AG34" s="11"/>
      <c r="AH34" s="10"/>
      <c r="AI34" s="11"/>
      <c r="AJ34" s="10"/>
      <c r="AK34" s="7"/>
      <c r="AL34" s="7">
        <f t="shared" si="34"/>
        <v>0.2</v>
      </c>
      <c r="AM34" s="11">
        <v>2</v>
      </c>
      <c r="AN34" s="10" t="s">
        <v>58</v>
      </c>
      <c r="AO34" s="11"/>
      <c r="AP34" s="10"/>
      <c r="AQ34" s="11"/>
      <c r="AR34" s="10"/>
      <c r="AS34" s="11"/>
      <c r="AT34" s="10"/>
      <c r="AU34" s="11"/>
      <c r="AV34" s="10"/>
      <c r="AW34" s="7">
        <v>0.2</v>
      </c>
      <c r="AX34" s="11"/>
      <c r="AY34" s="10"/>
      <c r="AZ34" s="11"/>
      <c r="BA34" s="10"/>
      <c r="BB34" s="11"/>
      <c r="BC34" s="10"/>
      <c r="BD34" s="7"/>
      <c r="BE34" s="7">
        <f t="shared" si="35"/>
        <v>0.2</v>
      </c>
      <c r="BF34" s="11">
        <v>2</v>
      </c>
      <c r="BG34" s="10" t="s">
        <v>58</v>
      </c>
      <c r="BH34" s="11"/>
      <c r="BI34" s="10"/>
      <c r="BJ34" s="11"/>
      <c r="BK34" s="10"/>
      <c r="BL34" s="11"/>
      <c r="BM34" s="10"/>
      <c r="BN34" s="11"/>
      <c r="BO34" s="10"/>
      <c r="BP34" s="7">
        <v>0.2</v>
      </c>
      <c r="BQ34" s="11"/>
      <c r="BR34" s="10"/>
      <c r="BS34" s="11"/>
      <c r="BT34" s="10"/>
      <c r="BU34" s="11"/>
      <c r="BV34" s="10"/>
      <c r="BW34" s="7"/>
      <c r="BX34" s="7">
        <f t="shared" si="36"/>
        <v>0.2</v>
      </c>
      <c r="BY34" s="11">
        <v>2</v>
      </c>
      <c r="BZ34" s="10" t="s">
        <v>58</v>
      </c>
      <c r="CA34" s="11"/>
      <c r="CB34" s="10"/>
      <c r="CC34" s="11"/>
      <c r="CD34" s="10"/>
      <c r="CE34" s="11"/>
      <c r="CF34" s="10"/>
      <c r="CG34" s="11"/>
      <c r="CH34" s="10"/>
      <c r="CI34" s="7">
        <v>0.2</v>
      </c>
      <c r="CJ34" s="11"/>
      <c r="CK34" s="10"/>
      <c r="CL34" s="11"/>
      <c r="CM34" s="10"/>
      <c r="CN34" s="11"/>
      <c r="CO34" s="10"/>
      <c r="CP34" s="7"/>
      <c r="CQ34" s="7">
        <f t="shared" si="37"/>
        <v>0.2</v>
      </c>
      <c r="CR34" s="11">
        <v>2</v>
      </c>
      <c r="CS34" s="10" t="s">
        <v>58</v>
      </c>
      <c r="CT34" s="11"/>
      <c r="CU34" s="10"/>
      <c r="CV34" s="11"/>
      <c r="CW34" s="10"/>
      <c r="CX34" s="11"/>
      <c r="CY34" s="10"/>
      <c r="CZ34" s="11"/>
      <c r="DA34" s="10"/>
      <c r="DB34" s="7">
        <v>0.3</v>
      </c>
      <c r="DC34" s="11"/>
      <c r="DD34" s="10"/>
      <c r="DE34" s="11"/>
      <c r="DF34" s="10"/>
      <c r="DG34" s="11"/>
      <c r="DH34" s="10"/>
      <c r="DI34" s="7"/>
      <c r="DJ34" s="7">
        <f t="shared" si="38"/>
        <v>0.3</v>
      </c>
      <c r="DK34" s="11">
        <v>2</v>
      </c>
      <c r="DL34" s="10" t="s">
        <v>58</v>
      </c>
      <c r="DM34" s="11"/>
      <c r="DN34" s="10"/>
      <c r="DO34" s="11"/>
      <c r="DP34" s="10"/>
      <c r="DQ34" s="11"/>
      <c r="DR34" s="10"/>
      <c r="DS34" s="11"/>
      <c r="DT34" s="10"/>
      <c r="DU34" s="7">
        <v>0.3</v>
      </c>
      <c r="DV34" s="11"/>
      <c r="DW34" s="10"/>
      <c r="DX34" s="11"/>
      <c r="DY34" s="10"/>
      <c r="DZ34" s="11"/>
      <c r="EA34" s="10"/>
      <c r="EB34" s="7"/>
      <c r="EC34" s="7">
        <f t="shared" si="39"/>
        <v>0.3</v>
      </c>
      <c r="ED34" s="11">
        <v>2</v>
      </c>
      <c r="EE34" s="10" t="s">
        <v>58</v>
      </c>
      <c r="EF34" s="11"/>
      <c r="EG34" s="10"/>
      <c r="EH34" s="11"/>
      <c r="EI34" s="10"/>
      <c r="EJ34" s="11"/>
      <c r="EK34" s="10"/>
      <c r="EL34" s="11"/>
      <c r="EM34" s="10"/>
      <c r="EN34" s="7">
        <v>0.3</v>
      </c>
      <c r="EO34" s="11"/>
      <c r="EP34" s="10"/>
      <c r="EQ34" s="11"/>
      <c r="ER34" s="10"/>
      <c r="ES34" s="11"/>
      <c r="ET34" s="10"/>
      <c r="EU34" s="7"/>
      <c r="EV34" s="7">
        <f t="shared" si="40"/>
        <v>0.3</v>
      </c>
      <c r="EW34" s="11">
        <v>2</v>
      </c>
      <c r="EX34" s="10" t="s">
        <v>58</v>
      </c>
      <c r="EY34" s="11"/>
      <c r="EZ34" s="10"/>
      <c r="FA34" s="11"/>
      <c r="FB34" s="10"/>
      <c r="FC34" s="11"/>
      <c r="FD34" s="10"/>
      <c r="FE34" s="11"/>
      <c r="FF34" s="10"/>
      <c r="FG34" s="7">
        <v>0.3</v>
      </c>
      <c r="FH34" s="11"/>
      <c r="FI34" s="10"/>
      <c r="FJ34" s="11"/>
      <c r="FK34" s="10"/>
      <c r="FL34" s="11"/>
      <c r="FM34" s="10"/>
      <c r="FN34" s="7"/>
      <c r="FO34" s="7">
        <f t="shared" si="41"/>
        <v>0.3</v>
      </c>
    </row>
    <row r="35" spans="1:171" ht="12.75">
      <c r="A35" s="6"/>
      <c r="B35" s="6"/>
      <c r="C35" s="6"/>
      <c r="D35" s="6" t="s">
        <v>85</v>
      </c>
      <c r="E35" s="3" t="s">
        <v>86</v>
      </c>
      <c r="F35" s="6">
        <f t="shared" si="42"/>
        <v>2</v>
      </c>
      <c r="G35" s="6">
        <f t="shared" si="43"/>
        <v>0</v>
      </c>
      <c r="H35" s="6">
        <f t="shared" si="23"/>
        <v>30</v>
      </c>
      <c r="I35" s="6">
        <f t="shared" si="24"/>
        <v>0</v>
      </c>
      <c r="J35" s="6">
        <f t="shared" si="25"/>
        <v>0</v>
      </c>
      <c r="K35" s="6">
        <f t="shared" si="26"/>
        <v>0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6">
        <f t="shared" si="30"/>
        <v>30</v>
      </c>
      <c r="P35" s="6">
        <f t="shared" si="31"/>
        <v>0</v>
      </c>
      <c r="Q35" s="7">
        <f t="shared" si="32"/>
        <v>5</v>
      </c>
      <c r="R35" s="7">
        <f t="shared" si="33"/>
        <v>5</v>
      </c>
      <c r="S35" s="7">
        <v>5</v>
      </c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7"/>
      <c r="AE35" s="11"/>
      <c r="AF35" s="10"/>
      <c r="AG35" s="11"/>
      <c r="AH35" s="10"/>
      <c r="AI35" s="11"/>
      <c r="AJ35" s="10"/>
      <c r="AK35" s="7"/>
      <c r="AL35" s="7">
        <f t="shared" si="34"/>
        <v>0</v>
      </c>
      <c r="AM35" s="11"/>
      <c r="AN35" s="10"/>
      <c r="AO35" s="11"/>
      <c r="AP35" s="10"/>
      <c r="AQ35" s="11"/>
      <c r="AR35" s="10"/>
      <c r="AS35" s="11"/>
      <c r="AT35" s="10"/>
      <c r="AU35" s="11"/>
      <c r="AV35" s="10"/>
      <c r="AW35" s="7"/>
      <c r="AX35" s="11"/>
      <c r="AY35" s="10"/>
      <c r="AZ35" s="11"/>
      <c r="BA35" s="10"/>
      <c r="BB35" s="11"/>
      <c r="BC35" s="10"/>
      <c r="BD35" s="7"/>
      <c r="BE35" s="7">
        <f t="shared" si="35"/>
        <v>0</v>
      </c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7"/>
      <c r="BQ35" s="11"/>
      <c r="BR35" s="10"/>
      <c r="BS35" s="11"/>
      <c r="BT35" s="10"/>
      <c r="BU35" s="11"/>
      <c r="BV35" s="10"/>
      <c r="BW35" s="7"/>
      <c r="BX35" s="7">
        <f t="shared" si="36"/>
        <v>0</v>
      </c>
      <c r="BY35" s="11"/>
      <c r="BZ35" s="10"/>
      <c r="CA35" s="11"/>
      <c r="CB35" s="10"/>
      <c r="CC35" s="11"/>
      <c r="CD35" s="10"/>
      <c r="CE35" s="11"/>
      <c r="CF35" s="10"/>
      <c r="CG35" s="11"/>
      <c r="CH35" s="10"/>
      <c r="CI35" s="7"/>
      <c r="CJ35" s="11"/>
      <c r="CK35" s="10"/>
      <c r="CL35" s="11"/>
      <c r="CM35" s="10"/>
      <c r="CN35" s="11"/>
      <c r="CO35" s="10"/>
      <c r="CP35" s="7"/>
      <c r="CQ35" s="7">
        <f t="shared" si="37"/>
        <v>0</v>
      </c>
      <c r="CR35" s="11"/>
      <c r="CS35" s="10"/>
      <c r="CT35" s="11"/>
      <c r="CU35" s="10"/>
      <c r="CV35" s="11"/>
      <c r="CW35" s="10"/>
      <c r="CX35" s="11"/>
      <c r="CY35" s="10"/>
      <c r="CZ35" s="11"/>
      <c r="DA35" s="10"/>
      <c r="DB35" s="7"/>
      <c r="DC35" s="11"/>
      <c r="DD35" s="10"/>
      <c r="DE35" s="11">
        <v>15</v>
      </c>
      <c r="DF35" s="10" t="s">
        <v>63</v>
      </c>
      <c r="DG35" s="11"/>
      <c r="DH35" s="10"/>
      <c r="DI35" s="7">
        <v>2</v>
      </c>
      <c r="DJ35" s="7">
        <f t="shared" si="38"/>
        <v>2</v>
      </c>
      <c r="DK35" s="11"/>
      <c r="DL35" s="10"/>
      <c r="DM35" s="11"/>
      <c r="DN35" s="10"/>
      <c r="DO35" s="11"/>
      <c r="DP35" s="10"/>
      <c r="DQ35" s="11"/>
      <c r="DR35" s="10"/>
      <c r="DS35" s="11"/>
      <c r="DT35" s="10"/>
      <c r="DU35" s="7"/>
      <c r="DV35" s="11"/>
      <c r="DW35" s="10"/>
      <c r="DX35" s="11">
        <v>15</v>
      </c>
      <c r="DY35" s="10" t="s">
        <v>63</v>
      </c>
      <c r="DZ35" s="11"/>
      <c r="EA35" s="10"/>
      <c r="EB35" s="7">
        <v>3</v>
      </c>
      <c r="EC35" s="7">
        <f t="shared" si="39"/>
        <v>3</v>
      </c>
      <c r="ED35" s="11"/>
      <c r="EE35" s="10"/>
      <c r="EF35" s="11"/>
      <c r="EG35" s="10"/>
      <c r="EH35" s="11"/>
      <c r="EI35" s="10"/>
      <c r="EJ35" s="11"/>
      <c r="EK35" s="10"/>
      <c r="EL35" s="11"/>
      <c r="EM35" s="10"/>
      <c r="EN35" s="7"/>
      <c r="EO35" s="11"/>
      <c r="EP35" s="10"/>
      <c r="EQ35" s="11"/>
      <c r="ER35" s="10"/>
      <c r="ES35" s="11"/>
      <c r="ET35" s="10"/>
      <c r="EU35" s="7"/>
      <c r="EV35" s="7">
        <f t="shared" si="40"/>
        <v>0</v>
      </c>
      <c r="EW35" s="11"/>
      <c r="EX35" s="10"/>
      <c r="EY35" s="11"/>
      <c r="EZ35" s="10"/>
      <c r="FA35" s="11"/>
      <c r="FB35" s="10"/>
      <c r="FC35" s="11"/>
      <c r="FD35" s="10"/>
      <c r="FE35" s="11"/>
      <c r="FF35" s="10"/>
      <c r="FG35" s="7"/>
      <c r="FH35" s="11"/>
      <c r="FI35" s="10"/>
      <c r="FJ35" s="11"/>
      <c r="FK35" s="10"/>
      <c r="FL35" s="11"/>
      <c r="FM35" s="10"/>
      <c r="FN35" s="7"/>
      <c r="FO35" s="7">
        <f t="shared" si="41"/>
        <v>0</v>
      </c>
    </row>
    <row r="36" spans="1:171" ht="12.75">
      <c r="A36" s="6"/>
      <c r="B36" s="6"/>
      <c r="C36" s="6"/>
      <c r="D36" s="6" t="s">
        <v>87</v>
      </c>
      <c r="E36" s="3" t="s">
        <v>88</v>
      </c>
      <c r="F36" s="6">
        <f t="shared" si="42"/>
        <v>1</v>
      </c>
      <c r="G36" s="6">
        <f t="shared" si="43"/>
        <v>7</v>
      </c>
      <c r="H36" s="6">
        <f t="shared" si="23"/>
        <v>40</v>
      </c>
      <c r="I36" s="6">
        <f t="shared" si="24"/>
        <v>0</v>
      </c>
      <c r="J36" s="6">
        <f t="shared" si="25"/>
        <v>0</v>
      </c>
      <c r="K36" s="6">
        <f t="shared" si="26"/>
        <v>0</v>
      </c>
      <c r="L36" s="6">
        <f t="shared" si="27"/>
        <v>0</v>
      </c>
      <c r="M36" s="6">
        <f t="shared" si="28"/>
        <v>40</v>
      </c>
      <c r="N36" s="6">
        <f t="shared" si="29"/>
        <v>0</v>
      </c>
      <c r="O36" s="6">
        <f t="shared" si="30"/>
        <v>0</v>
      </c>
      <c r="P36" s="6">
        <f t="shared" si="31"/>
        <v>0</v>
      </c>
      <c r="Q36" s="7">
        <f t="shared" si="32"/>
        <v>5</v>
      </c>
      <c r="R36" s="7">
        <f t="shared" si="33"/>
        <v>0</v>
      </c>
      <c r="S36" s="7">
        <v>5</v>
      </c>
      <c r="T36" s="11"/>
      <c r="U36" s="10"/>
      <c r="V36" s="11"/>
      <c r="W36" s="10"/>
      <c r="X36" s="11"/>
      <c r="Y36" s="10"/>
      <c r="Z36" s="11"/>
      <c r="AA36" s="10"/>
      <c r="AB36" s="11">
        <v>5</v>
      </c>
      <c r="AC36" s="10" t="s">
        <v>58</v>
      </c>
      <c r="AD36" s="7">
        <v>0.5</v>
      </c>
      <c r="AE36" s="11"/>
      <c r="AF36" s="10"/>
      <c r="AG36" s="11"/>
      <c r="AH36" s="10"/>
      <c r="AI36" s="11"/>
      <c r="AJ36" s="10"/>
      <c r="AK36" s="7"/>
      <c r="AL36" s="7">
        <f t="shared" si="34"/>
        <v>0.5</v>
      </c>
      <c r="AM36" s="11"/>
      <c r="AN36" s="10"/>
      <c r="AO36" s="11"/>
      <c r="AP36" s="10"/>
      <c r="AQ36" s="11"/>
      <c r="AR36" s="10"/>
      <c r="AS36" s="11"/>
      <c r="AT36" s="10"/>
      <c r="AU36" s="11">
        <v>5</v>
      </c>
      <c r="AV36" s="10" t="s">
        <v>58</v>
      </c>
      <c r="AW36" s="7">
        <v>0.5</v>
      </c>
      <c r="AX36" s="11"/>
      <c r="AY36" s="10"/>
      <c r="AZ36" s="11"/>
      <c r="BA36" s="10"/>
      <c r="BB36" s="11"/>
      <c r="BC36" s="10"/>
      <c r="BD36" s="7"/>
      <c r="BE36" s="7">
        <f t="shared" si="35"/>
        <v>0.5</v>
      </c>
      <c r="BF36" s="11"/>
      <c r="BG36" s="10"/>
      <c r="BH36" s="11"/>
      <c r="BI36" s="10"/>
      <c r="BJ36" s="11"/>
      <c r="BK36" s="10"/>
      <c r="BL36" s="11"/>
      <c r="BM36" s="10"/>
      <c r="BN36" s="11">
        <v>5</v>
      </c>
      <c r="BO36" s="10" t="s">
        <v>58</v>
      </c>
      <c r="BP36" s="7">
        <v>0.5</v>
      </c>
      <c r="BQ36" s="11"/>
      <c r="BR36" s="10"/>
      <c r="BS36" s="11"/>
      <c r="BT36" s="10"/>
      <c r="BU36" s="11"/>
      <c r="BV36" s="10"/>
      <c r="BW36" s="7"/>
      <c r="BX36" s="7">
        <f t="shared" si="36"/>
        <v>0.5</v>
      </c>
      <c r="BY36" s="11"/>
      <c r="BZ36" s="10"/>
      <c r="CA36" s="11"/>
      <c r="CB36" s="10"/>
      <c r="CC36" s="11"/>
      <c r="CD36" s="10"/>
      <c r="CE36" s="11"/>
      <c r="CF36" s="10"/>
      <c r="CG36" s="11">
        <v>5</v>
      </c>
      <c r="CH36" s="10" t="s">
        <v>58</v>
      </c>
      <c r="CI36" s="7">
        <v>0.5</v>
      </c>
      <c r="CJ36" s="11"/>
      <c r="CK36" s="10"/>
      <c r="CL36" s="11"/>
      <c r="CM36" s="10"/>
      <c r="CN36" s="11"/>
      <c r="CO36" s="10"/>
      <c r="CP36" s="7"/>
      <c r="CQ36" s="7">
        <f t="shared" si="37"/>
        <v>0.5</v>
      </c>
      <c r="CR36" s="11"/>
      <c r="CS36" s="10"/>
      <c r="CT36" s="11"/>
      <c r="CU36" s="10"/>
      <c r="CV36" s="11"/>
      <c r="CW36" s="10"/>
      <c r="CX36" s="11"/>
      <c r="CY36" s="10"/>
      <c r="CZ36" s="11">
        <v>5</v>
      </c>
      <c r="DA36" s="10" t="s">
        <v>58</v>
      </c>
      <c r="DB36" s="7">
        <v>0.5</v>
      </c>
      <c r="DC36" s="11"/>
      <c r="DD36" s="10"/>
      <c r="DE36" s="11"/>
      <c r="DF36" s="10"/>
      <c r="DG36" s="11"/>
      <c r="DH36" s="10"/>
      <c r="DI36" s="7"/>
      <c r="DJ36" s="7">
        <f t="shared" si="38"/>
        <v>0.5</v>
      </c>
      <c r="DK36" s="11"/>
      <c r="DL36" s="10"/>
      <c r="DM36" s="11"/>
      <c r="DN36" s="10"/>
      <c r="DO36" s="11"/>
      <c r="DP36" s="10"/>
      <c r="DQ36" s="11"/>
      <c r="DR36" s="10"/>
      <c r="DS36" s="11">
        <v>5</v>
      </c>
      <c r="DT36" s="10" t="s">
        <v>58</v>
      </c>
      <c r="DU36" s="7">
        <v>0.5</v>
      </c>
      <c r="DV36" s="11"/>
      <c r="DW36" s="10"/>
      <c r="DX36" s="11"/>
      <c r="DY36" s="10"/>
      <c r="DZ36" s="11"/>
      <c r="EA36" s="10"/>
      <c r="EB36" s="7"/>
      <c r="EC36" s="7">
        <f t="shared" si="39"/>
        <v>0.5</v>
      </c>
      <c r="ED36" s="11"/>
      <c r="EE36" s="10"/>
      <c r="EF36" s="11"/>
      <c r="EG36" s="10"/>
      <c r="EH36" s="11"/>
      <c r="EI36" s="10"/>
      <c r="EJ36" s="11"/>
      <c r="EK36" s="10"/>
      <c r="EL36" s="11">
        <v>5</v>
      </c>
      <c r="EM36" s="10" t="s">
        <v>58</v>
      </c>
      <c r="EN36" s="7">
        <v>1</v>
      </c>
      <c r="EO36" s="11"/>
      <c r="EP36" s="10"/>
      <c r="EQ36" s="11"/>
      <c r="ER36" s="10"/>
      <c r="ES36" s="11"/>
      <c r="ET36" s="10"/>
      <c r="EU36" s="7"/>
      <c r="EV36" s="7">
        <f t="shared" si="40"/>
        <v>1</v>
      </c>
      <c r="EW36" s="11"/>
      <c r="EX36" s="10"/>
      <c r="EY36" s="11"/>
      <c r="EZ36" s="10"/>
      <c r="FA36" s="11"/>
      <c r="FB36" s="10"/>
      <c r="FC36" s="11"/>
      <c r="FD36" s="10"/>
      <c r="FE36" s="11">
        <v>5</v>
      </c>
      <c r="FF36" s="10" t="s">
        <v>63</v>
      </c>
      <c r="FG36" s="7">
        <v>1</v>
      </c>
      <c r="FH36" s="11"/>
      <c r="FI36" s="10"/>
      <c r="FJ36" s="11"/>
      <c r="FK36" s="10"/>
      <c r="FL36" s="11"/>
      <c r="FM36" s="10"/>
      <c r="FN36" s="7"/>
      <c r="FO36" s="7">
        <f t="shared" si="41"/>
        <v>1</v>
      </c>
    </row>
    <row r="37" spans="1:171" ht="12.75">
      <c r="A37" s="6"/>
      <c r="B37" s="6"/>
      <c r="C37" s="6"/>
      <c r="D37" s="6" t="s">
        <v>89</v>
      </c>
      <c r="E37" s="3" t="s">
        <v>90</v>
      </c>
      <c r="F37" s="6">
        <f t="shared" si="42"/>
        <v>0</v>
      </c>
      <c r="G37" s="6">
        <f t="shared" si="43"/>
        <v>2</v>
      </c>
      <c r="H37" s="6">
        <f t="shared" si="23"/>
        <v>10</v>
      </c>
      <c r="I37" s="6">
        <f t="shared" si="24"/>
        <v>0</v>
      </c>
      <c r="J37" s="6">
        <f t="shared" si="25"/>
        <v>0</v>
      </c>
      <c r="K37" s="6">
        <f t="shared" si="26"/>
        <v>10</v>
      </c>
      <c r="L37" s="6">
        <f t="shared" si="27"/>
        <v>0</v>
      </c>
      <c r="M37" s="6">
        <f t="shared" si="28"/>
        <v>0</v>
      </c>
      <c r="N37" s="6">
        <f t="shared" si="29"/>
        <v>0</v>
      </c>
      <c r="O37" s="6">
        <f t="shared" si="30"/>
        <v>0</v>
      </c>
      <c r="P37" s="6">
        <f t="shared" si="31"/>
        <v>0</v>
      </c>
      <c r="Q37" s="7">
        <f t="shared" si="32"/>
        <v>1</v>
      </c>
      <c r="R37" s="7">
        <f t="shared" si="33"/>
        <v>0</v>
      </c>
      <c r="S37" s="7">
        <v>1</v>
      </c>
      <c r="T37" s="11"/>
      <c r="U37" s="10"/>
      <c r="V37" s="11"/>
      <c r="W37" s="10"/>
      <c r="X37" s="11"/>
      <c r="Y37" s="10"/>
      <c r="Z37" s="11"/>
      <c r="AA37" s="10"/>
      <c r="AB37" s="11"/>
      <c r="AC37" s="10"/>
      <c r="AD37" s="7"/>
      <c r="AE37" s="11"/>
      <c r="AF37" s="10"/>
      <c r="AG37" s="11"/>
      <c r="AH37" s="10"/>
      <c r="AI37" s="11"/>
      <c r="AJ37" s="10"/>
      <c r="AK37" s="7"/>
      <c r="AL37" s="7">
        <f t="shared" si="34"/>
        <v>0</v>
      </c>
      <c r="AM37" s="11"/>
      <c r="AN37" s="10"/>
      <c r="AO37" s="11"/>
      <c r="AP37" s="10"/>
      <c r="AQ37" s="11"/>
      <c r="AR37" s="10"/>
      <c r="AS37" s="11"/>
      <c r="AT37" s="10"/>
      <c r="AU37" s="11"/>
      <c r="AV37" s="10"/>
      <c r="AW37" s="7"/>
      <c r="AX37" s="11"/>
      <c r="AY37" s="10"/>
      <c r="AZ37" s="11"/>
      <c r="BA37" s="10"/>
      <c r="BB37" s="11"/>
      <c r="BC37" s="10"/>
      <c r="BD37" s="7"/>
      <c r="BE37" s="7">
        <f t="shared" si="35"/>
        <v>0</v>
      </c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7"/>
      <c r="BQ37" s="11"/>
      <c r="BR37" s="10"/>
      <c r="BS37" s="11"/>
      <c r="BT37" s="10"/>
      <c r="BU37" s="11"/>
      <c r="BV37" s="10"/>
      <c r="BW37" s="7"/>
      <c r="BX37" s="7">
        <f t="shared" si="36"/>
        <v>0</v>
      </c>
      <c r="BY37" s="11"/>
      <c r="BZ37" s="10"/>
      <c r="CA37" s="11"/>
      <c r="CB37" s="10"/>
      <c r="CC37" s="11"/>
      <c r="CD37" s="10"/>
      <c r="CE37" s="11"/>
      <c r="CF37" s="10"/>
      <c r="CG37" s="11"/>
      <c r="CH37" s="10"/>
      <c r="CI37" s="7"/>
      <c r="CJ37" s="11"/>
      <c r="CK37" s="10"/>
      <c r="CL37" s="11"/>
      <c r="CM37" s="10"/>
      <c r="CN37" s="11"/>
      <c r="CO37" s="10"/>
      <c r="CP37" s="7"/>
      <c r="CQ37" s="7">
        <f t="shared" si="37"/>
        <v>0</v>
      </c>
      <c r="CR37" s="11"/>
      <c r="CS37" s="10"/>
      <c r="CT37" s="11"/>
      <c r="CU37" s="10"/>
      <c r="CV37" s="11"/>
      <c r="CW37" s="10"/>
      <c r="CX37" s="11"/>
      <c r="CY37" s="10"/>
      <c r="CZ37" s="11"/>
      <c r="DA37" s="10"/>
      <c r="DB37" s="7"/>
      <c r="DC37" s="11"/>
      <c r="DD37" s="10"/>
      <c r="DE37" s="11"/>
      <c r="DF37" s="10"/>
      <c r="DG37" s="11"/>
      <c r="DH37" s="10"/>
      <c r="DI37" s="7"/>
      <c r="DJ37" s="7">
        <f t="shared" si="38"/>
        <v>0</v>
      </c>
      <c r="DK37" s="11"/>
      <c r="DL37" s="10"/>
      <c r="DM37" s="11"/>
      <c r="DN37" s="10"/>
      <c r="DO37" s="11">
        <v>5</v>
      </c>
      <c r="DP37" s="10" t="s">
        <v>58</v>
      </c>
      <c r="DQ37" s="11"/>
      <c r="DR37" s="10"/>
      <c r="DS37" s="11"/>
      <c r="DT37" s="10"/>
      <c r="DU37" s="7">
        <v>0.5</v>
      </c>
      <c r="DV37" s="11"/>
      <c r="DW37" s="10"/>
      <c r="DX37" s="11"/>
      <c r="DY37" s="10"/>
      <c r="DZ37" s="11"/>
      <c r="EA37" s="10"/>
      <c r="EB37" s="7"/>
      <c r="EC37" s="7">
        <f t="shared" si="39"/>
        <v>0.5</v>
      </c>
      <c r="ED37" s="11"/>
      <c r="EE37" s="10"/>
      <c r="EF37" s="11"/>
      <c r="EG37" s="10"/>
      <c r="EH37" s="11">
        <v>5</v>
      </c>
      <c r="EI37" s="10" t="s">
        <v>58</v>
      </c>
      <c r="EJ37" s="11"/>
      <c r="EK37" s="10"/>
      <c r="EL37" s="11"/>
      <c r="EM37" s="10"/>
      <c r="EN37" s="7">
        <v>0.5</v>
      </c>
      <c r="EO37" s="11"/>
      <c r="EP37" s="10"/>
      <c r="EQ37" s="11"/>
      <c r="ER37" s="10"/>
      <c r="ES37" s="11"/>
      <c r="ET37" s="10"/>
      <c r="EU37" s="7"/>
      <c r="EV37" s="7">
        <f t="shared" si="40"/>
        <v>0.5</v>
      </c>
      <c r="EW37" s="11"/>
      <c r="EX37" s="10"/>
      <c r="EY37" s="11"/>
      <c r="EZ37" s="10"/>
      <c r="FA37" s="11"/>
      <c r="FB37" s="10"/>
      <c r="FC37" s="11"/>
      <c r="FD37" s="10"/>
      <c r="FE37" s="11"/>
      <c r="FF37" s="10"/>
      <c r="FG37" s="7"/>
      <c r="FH37" s="11"/>
      <c r="FI37" s="10"/>
      <c r="FJ37" s="11"/>
      <c r="FK37" s="10"/>
      <c r="FL37" s="11"/>
      <c r="FM37" s="10"/>
      <c r="FN37" s="7"/>
      <c r="FO37" s="7">
        <f t="shared" si="41"/>
        <v>0</v>
      </c>
    </row>
    <row r="38" spans="1:171" ht="12.75">
      <c r="A38" s="6"/>
      <c r="B38" s="6"/>
      <c r="C38" s="6"/>
      <c r="D38" s="6" t="s">
        <v>91</v>
      </c>
      <c r="E38" s="3" t="s">
        <v>92</v>
      </c>
      <c r="F38" s="6">
        <f t="shared" si="42"/>
        <v>0</v>
      </c>
      <c r="G38" s="6">
        <f t="shared" si="43"/>
        <v>4</v>
      </c>
      <c r="H38" s="6">
        <f t="shared" si="23"/>
        <v>35</v>
      </c>
      <c r="I38" s="6">
        <f t="shared" si="24"/>
        <v>0</v>
      </c>
      <c r="J38" s="6">
        <f t="shared" si="25"/>
        <v>0</v>
      </c>
      <c r="K38" s="6">
        <f t="shared" si="26"/>
        <v>0</v>
      </c>
      <c r="L38" s="6">
        <f t="shared" si="27"/>
        <v>0</v>
      </c>
      <c r="M38" s="6">
        <f t="shared" si="28"/>
        <v>0</v>
      </c>
      <c r="N38" s="6">
        <f t="shared" si="29"/>
        <v>0</v>
      </c>
      <c r="O38" s="6">
        <f t="shared" si="30"/>
        <v>35</v>
      </c>
      <c r="P38" s="6">
        <f t="shared" si="31"/>
        <v>0</v>
      </c>
      <c r="Q38" s="7">
        <f t="shared" si="32"/>
        <v>5</v>
      </c>
      <c r="R38" s="7">
        <f t="shared" si="33"/>
        <v>5</v>
      </c>
      <c r="S38" s="7">
        <v>5</v>
      </c>
      <c r="T38" s="11"/>
      <c r="U38" s="10"/>
      <c r="V38" s="11"/>
      <c r="W38" s="10"/>
      <c r="X38" s="11"/>
      <c r="Y38" s="10"/>
      <c r="Z38" s="11"/>
      <c r="AA38" s="10"/>
      <c r="AB38" s="11"/>
      <c r="AC38" s="10"/>
      <c r="AD38" s="7"/>
      <c r="AE38" s="11"/>
      <c r="AF38" s="10"/>
      <c r="AG38" s="11">
        <v>5</v>
      </c>
      <c r="AH38" s="10" t="s">
        <v>58</v>
      </c>
      <c r="AI38" s="11"/>
      <c r="AJ38" s="10"/>
      <c r="AK38" s="7">
        <v>1</v>
      </c>
      <c r="AL38" s="7">
        <f t="shared" si="34"/>
        <v>1</v>
      </c>
      <c r="AM38" s="11"/>
      <c r="AN38" s="10"/>
      <c r="AO38" s="11"/>
      <c r="AP38" s="10"/>
      <c r="AQ38" s="11"/>
      <c r="AR38" s="10"/>
      <c r="AS38" s="11"/>
      <c r="AT38" s="10"/>
      <c r="AU38" s="11"/>
      <c r="AV38" s="10"/>
      <c r="AW38" s="7"/>
      <c r="AX38" s="11"/>
      <c r="AY38" s="10"/>
      <c r="AZ38" s="11">
        <v>10</v>
      </c>
      <c r="BA38" s="10" t="s">
        <v>58</v>
      </c>
      <c r="BB38" s="11"/>
      <c r="BC38" s="10"/>
      <c r="BD38" s="7">
        <v>1</v>
      </c>
      <c r="BE38" s="7">
        <f t="shared" si="35"/>
        <v>1</v>
      </c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11"/>
      <c r="BR38" s="10"/>
      <c r="BS38" s="11">
        <v>10</v>
      </c>
      <c r="BT38" s="10" t="s">
        <v>58</v>
      </c>
      <c r="BU38" s="11"/>
      <c r="BV38" s="10"/>
      <c r="BW38" s="7">
        <v>1.5</v>
      </c>
      <c r="BX38" s="7">
        <f t="shared" si="36"/>
        <v>1.5</v>
      </c>
      <c r="BY38" s="11"/>
      <c r="BZ38" s="10"/>
      <c r="CA38" s="11"/>
      <c r="CB38" s="10"/>
      <c r="CC38" s="11"/>
      <c r="CD38" s="10"/>
      <c r="CE38" s="11"/>
      <c r="CF38" s="10"/>
      <c r="CG38" s="11"/>
      <c r="CH38" s="10"/>
      <c r="CI38" s="7"/>
      <c r="CJ38" s="11"/>
      <c r="CK38" s="10"/>
      <c r="CL38" s="11">
        <v>10</v>
      </c>
      <c r="CM38" s="10" t="s">
        <v>58</v>
      </c>
      <c r="CN38" s="11"/>
      <c r="CO38" s="10"/>
      <c r="CP38" s="7">
        <v>1.5</v>
      </c>
      <c r="CQ38" s="7">
        <f t="shared" si="37"/>
        <v>1.5</v>
      </c>
      <c r="CR38" s="11"/>
      <c r="CS38" s="10"/>
      <c r="CT38" s="11"/>
      <c r="CU38" s="10"/>
      <c r="CV38" s="11"/>
      <c r="CW38" s="10"/>
      <c r="CX38" s="11"/>
      <c r="CY38" s="10"/>
      <c r="CZ38" s="11"/>
      <c r="DA38" s="10"/>
      <c r="DB38" s="7"/>
      <c r="DC38" s="11"/>
      <c r="DD38" s="10"/>
      <c r="DE38" s="11"/>
      <c r="DF38" s="10"/>
      <c r="DG38" s="11"/>
      <c r="DH38" s="10"/>
      <c r="DI38" s="7"/>
      <c r="DJ38" s="7">
        <f t="shared" si="38"/>
        <v>0</v>
      </c>
      <c r="DK38" s="11"/>
      <c r="DL38" s="10"/>
      <c r="DM38" s="11"/>
      <c r="DN38" s="10"/>
      <c r="DO38" s="11"/>
      <c r="DP38" s="10"/>
      <c r="DQ38" s="11"/>
      <c r="DR38" s="10"/>
      <c r="DS38" s="11"/>
      <c r="DT38" s="10"/>
      <c r="DU38" s="7"/>
      <c r="DV38" s="11"/>
      <c r="DW38" s="10"/>
      <c r="DX38" s="11"/>
      <c r="DY38" s="10"/>
      <c r="DZ38" s="11"/>
      <c r="EA38" s="10"/>
      <c r="EB38" s="7"/>
      <c r="EC38" s="7">
        <f t="shared" si="39"/>
        <v>0</v>
      </c>
      <c r="ED38" s="11"/>
      <c r="EE38" s="10"/>
      <c r="EF38" s="11"/>
      <c r="EG38" s="10"/>
      <c r="EH38" s="11"/>
      <c r="EI38" s="10"/>
      <c r="EJ38" s="11"/>
      <c r="EK38" s="10"/>
      <c r="EL38" s="11"/>
      <c r="EM38" s="10"/>
      <c r="EN38" s="7"/>
      <c r="EO38" s="11"/>
      <c r="EP38" s="10"/>
      <c r="EQ38" s="11"/>
      <c r="ER38" s="10"/>
      <c r="ES38" s="11"/>
      <c r="ET38" s="10"/>
      <c r="EU38" s="7"/>
      <c r="EV38" s="7">
        <f t="shared" si="40"/>
        <v>0</v>
      </c>
      <c r="EW38" s="11"/>
      <c r="EX38" s="10"/>
      <c r="EY38" s="11"/>
      <c r="EZ38" s="10"/>
      <c r="FA38" s="11"/>
      <c r="FB38" s="10"/>
      <c r="FC38" s="11"/>
      <c r="FD38" s="10"/>
      <c r="FE38" s="11"/>
      <c r="FF38" s="10"/>
      <c r="FG38" s="7"/>
      <c r="FH38" s="11"/>
      <c r="FI38" s="10"/>
      <c r="FJ38" s="11"/>
      <c r="FK38" s="10"/>
      <c r="FL38" s="11"/>
      <c r="FM38" s="10"/>
      <c r="FN38" s="7"/>
      <c r="FO38" s="7">
        <f t="shared" si="41"/>
        <v>0</v>
      </c>
    </row>
    <row r="39" spans="1:171" ht="12.75">
      <c r="A39" s="6"/>
      <c r="B39" s="6"/>
      <c r="C39" s="6"/>
      <c r="D39" s="6" t="s">
        <v>93</v>
      </c>
      <c r="E39" s="3" t="s">
        <v>94</v>
      </c>
      <c r="F39" s="6">
        <f t="shared" si="42"/>
        <v>0</v>
      </c>
      <c r="G39" s="6">
        <f t="shared" si="43"/>
        <v>1</v>
      </c>
      <c r="H39" s="6">
        <f t="shared" si="23"/>
        <v>10</v>
      </c>
      <c r="I39" s="6">
        <f t="shared" si="24"/>
        <v>0</v>
      </c>
      <c r="J39" s="6">
        <f t="shared" si="25"/>
        <v>0</v>
      </c>
      <c r="K39" s="6">
        <f t="shared" si="26"/>
        <v>0</v>
      </c>
      <c r="L39" s="6">
        <f t="shared" si="27"/>
        <v>0</v>
      </c>
      <c r="M39" s="6">
        <f t="shared" si="28"/>
        <v>10</v>
      </c>
      <c r="N39" s="6">
        <f t="shared" si="29"/>
        <v>0</v>
      </c>
      <c r="O39" s="6">
        <f t="shared" si="30"/>
        <v>0</v>
      </c>
      <c r="P39" s="6">
        <f t="shared" si="31"/>
        <v>0</v>
      </c>
      <c r="Q39" s="7">
        <f t="shared" si="32"/>
        <v>1</v>
      </c>
      <c r="R39" s="7">
        <f t="shared" si="33"/>
        <v>0</v>
      </c>
      <c r="S39" s="7">
        <v>1</v>
      </c>
      <c r="T39" s="11"/>
      <c r="U39" s="10"/>
      <c r="V39" s="11"/>
      <c r="W39" s="10"/>
      <c r="X39" s="11"/>
      <c r="Y39" s="10"/>
      <c r="Z39" s="11"/>
      <c r="AA39" s="10"/>
      <c r="AB39" s="11"/>
      <c r="AC39" s="10"/>
      <c r="AD39" s="7"/>
      <c r="AE39" s="11"/>
      <c r="AF39" s="10"/>
      <c r="AG39" s="11"/>
      <c r="AH39" s="10"/>
      <c r="AI39" s="11"/>
      <c r="AJ39" s="10"/>
      <c r="AK39" s="7"/>
      <c r="AL39" s="7">
        <f t="shared" si="34"/>
        <v>0</v>
      </c>
      <c r="AM39" s="11"/>
      <c r="AN39" s="10"/>
      <c r="AO39" s="11"/>
      <c r="AP39" s="10"/>
      <c r="AQ39" s="11"/>
      <c r="AR39" s="10"/>
      <c r="AS39" s="11"/>
      <c r="AT39" s="10"/>
      <c r="AU39" s="11"/>
      <c r="AV39" s="10"/>
      <c r="AW39" s="7"/>
      <c r="AX39" s="11"/>
      <c r="AY39" s="10"/>
      <c r="AZ39" s="11"/>
      <c r="BA39" s="10"/>
      <c r="BB39" s="11"/>
      <c r="BC39" s="10"/>
      <c r="BD39" s="7"/>
      <c r="BE39" s="7">
        <f t="shared" si="35"/>
        <v>0</v>
      </c>
      <c r="BF39" s="11"/>
      <c r="BG39" s="10"/>
      <c r="BH39" s="11"/>
      <c r="BI39" s="10"/>
      <c r="BJ39" s="11"/>
      <c r="BK39" s="10"/>
      <c r="BL39" s="11"/>
      <c r="BM39" s="10"/>
      <c r="BN39" s="11"/>
      <c r="BO39" s="10"/>
      <c r="BP39" s="7"/>
      <c r="BQ39" s="11"/>
      <c r="BR39" s="10"/>
      <c r="BS39" s="11"/>
      <c r="BT39" s="10"/>
      <c r="BU39" s="11"/>
      <c r="BV39" s="10"/>
      <c r="BW39" s="7"/>
      <c r="BX39" s="7">
        <f t="shared" si="36"/>
        <v>0</v>
      </c>
      <c r="BY39" s="11"/>
      <c r="BZ39" s="10"/>
      <c r="CA39" s="11"/>
      <c r="CB39" s="10"/>
      <c r="CC39" s="11"/>
      <c r="CD39" s="10"/>
      <c r="CE39" s="11"/>
      <c r="CF39" s="10"/>
      <c r="CG39" s="11"/>
      <c r="CH39" s="10"/>
      <c r="CI39" s="7"/>
      <c r="CJ39" s="11"/>
      <c r="CK39" s="10"/>
      <c r="CL39" s="11"/>
      <c r="CM39" s="10"/>
      <c r="CN39" s="11"/>
      <c r="CO39" s="10"/>
      <c r="CP39" s="7"/>
      <c r="CQ39" s="7">
        <f t="shared" si="37"/>
        <v>0</v>
      </c>
      <c r="CR39" s="11"/>
      <c r="CS39" s="10"/>
      <c r="CT39" s="11"/>
      <c r="CU39" s="10"/>
      <c r="CV39" s="11"/>
      <c r="CW39" s="10"/>
      <c r="CX39" s="11"/>
      <c r="CY39" s="10"/>
      <c r="CZ39" s="11"/>
      <c r="DA39" s="10"/>
      <c r="DB39" s="7"/>
      <c r="DC39" s="11"/>
      <c r="DD39" s="10"/>
      <c r="DE39" s="11"/>
      <c r="DF39" s="10"/>
      <c r="DG39" s="11"/>
      <c r="DH39" s="10"/>
      <c r="DI39" s="7"/>
      <c r="DJ39" s="7">
        <f t="shared" si="38"/>
        <v>0</v>
      </c>
      <c r="DK39" s="11"/>
      <c r="DL39" s="10"/>
      <c r="DM39" s="11"/>
      <c r="DN39" s="10"/>
      <c r="DO39" s="11"/>
      <c r="DP39" s="10"/>
      <c r="DQ39" s="11"/>
      <c r="DR39" s="10"/>
      <c r="DS39" s="11">
        <v>10</v>
      </c>
      <c r="DT39" s="10" t="s">
        <v>58</v>
      </c>
      <c r="DU39" s="7">
        <v>1</v>
      </c>
      <c r="DV39" s="11"/>
      <c r="DW39" s="10"/>
      <c r="DX39" s="11"/>
      <c r="DY39" s="10"/>
      <c r="DZ39" s="11"/>
      <c r="EA39" s="10"/>
      <c r="EB39" s="7"/>
      <c r="EC39" s="7">
        <f t="shared" si="39"/>
        <v>1</v>
      </c>
      <c r="ED39" s="11"/>
      <c r="EE39" s="10"/>
      <c r="EF39" s="11"/>
      <c r="EG39" s="10"/>
      <c r="EH39" s="11"/>
      <c r="EI39" s="10"/>
      <c r="EJ39" s="11"/>
      <c r="EK39" s="10"/>
      <c r="EL39" s="11"/>
      <c r="EM39" s="10"/>
      <c r="EN39" s="7"/>
      <c r="EO39" s="11"/>
      <c r="EP39" s="10"/>
      <c r="EQ39" s="11"/>
      <c r="ER39" s="10"/>
      <c r="ES39" s="11"/>
      <c r="ET39" s="10"/>
      <c r="EU39" s="7"/>
      <c r="EV39" s="7">
        <f t="shared" si="40"/>
        <v>0</v>
      </c>
      <c r="EW39" s="11"/>
      <c r="EX39" s="10"/>
      <c r="EY39" s="11"/>
      <c r="EZ39" s="10"/>
      <c r="FA39" s="11"/>
      <c r="FB39" s="10"/>
      <c r="FC39" s="11"/>
      <c r="FD39" s="10"/>
      <c r="FE39" s="11"/>
      <c r="FF39" s="10"/>
      <c r="FG39" s="7"/>
      <c r="FH39" s="11"/>
      <c r="FI39" s="10"/>
      <c r="FJ39" s="11"/>
      <c r="FK39" s="10"/>
      <c r="FL39" s="11"/>
      <c r="FM39" s="10"/>
      <c r="FN39" s="7"/>
      <c r="FO39" s="7">
        <f t="shared" si="41"/>
        <v>0</v>
      </c>
    </row>
    <row r="40" spans="1:171" ht="12.75">
      <c r="A40" s="6"/>
      <c r="B40" s="6"/>
      <c r="C40" s="6"/>
      <c r="D40" s="6" t="s">
        <v>95</v>
      </c>
      <c r="E40" s="3" t="s">
        <v>96</v>
      </c>
      <c r="F40" s="6">
        <f t="shared" si="42"/>
        <v>0</v>
      </c>
      <c r="G40" s="6">
        <f t="shared" si="43"/>
        <v>8</v>
      </c>
      <c r="H40" s="6">
        <f t="shared" si="23"/>
        <v>60</v>
      </c>
      <c r="I40" s="6">
        <f t="shared" si="24"/>
        <v>0</v>
      </c>
      <c r="J40" s="6">
        <f t="shared" si="25"/>
        <v>0</v>
      </c>
      <c r="K40" s="6">
        <f t="shared" si="26"/>
        <v>0</v>
      </c>
      <c r="L40" s="6">
        <f t="shared" si="27"/>
        <v>0</v>
      </c>
      <c r="M40" s="6">
        <f t="shared" si="28"/>
        <v>0</v>
      </c>
      <c r="N40" s="6">
        <f t="shared" si="29"/>
        <v>0</v>
      </c>
      <c r="O40" s="6">
        <f t="shared" si="30"/>
        <v>60</v>
      </c>
      <c r="P40" s="6">
        <f t="shared" si="31"/>
        <v>0</v>
      </c>
      <c r="Q40" s="7">
        <f t="shared" si="32"/>
        <v>0</v>
      </c>
      <c r="R40" s="7">
        <f t="shared" si="33"/>
        <v>0</v>
      </c>
      <c r="S40" s="7">
        <v>0</v>
      </c>
      <c r="T40" s="11"/>
      <c r="U40" s="10"/>
      <c r="V40" s="11"/>
      <c r="W40" s="10"/>
      <c r="X40" s="11"/>
      <c r="Y40" s="10"/>
      <c r="Z40" s="11"/>
      <c r="AA40" s="10"/>
      <c r="AB40" s="11"/>
      <c r="AC40" s="10"/>
      <c r="AD40" s="7"/>
      <c r="AE40" s="11"/>
      <c r="AF40" s="10"/>
      <c r="AG40" s="11">
        <v>5</v>
      </c>
      <c r="AH40" s="10" t="s">
        <v>58</v>
      </c>
      <c r="AI40" s="11"/>
      <c r="AJ40" s="10"/>
      <c r="AK40" s="7">
        <v>0</v>
      </c>
      <c r="AL40" s="7">
        <f t="shared" si="34"/>
        <v>0</v>
      </c>
      <c r="AM40" s="11"/>
      <c r="AN40" s="10"/>
      <c r="AO40" s="11"/>
      <c r="AP40" s="10"/>
      <c r="AQ40" s="11"/>
      <c r="AR40" s="10"/>
      <c r="AS40" s="11"/>
      <c r="AT40" s="10"/>
      <c r="AU40" s="11"/>
      <c r="AV40" s="10"/>
      <c r="AW40" s="7"/>
      <c r="AX40" s="11"/>
      <c r="AY40" s="10"/>
      <c r="AZ40" s="11">
        <v>10</v>
      </c>
      <c r="BA40" s="10" t="s">
        <v>58</v>
      </c>
      <c r="BB40" s="11"/>
      <c r="BC40" s="10"/>
      <c r="BD40" s="7">
        <v>0</v>
      </c>
      <c r="BE40" s="7">
        <f t="shared" si="35"/>
        <v>0</v>
      </c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11"/>
      <c r="BR40" s="10"/>
      <c r="BS40" s="11">
        <v>5</v>
      </c>
      <c r="BT40" s="10" t="s">
        <v>58</v>
      </c>
      <c r="BU40" s="11"/>
      <c r="BV40" s="10"/>
      <c r="BW40" s="7">
        <v>0</v>
      </c>
      <c r="BX40" s="7">
        <f t="shared" si="36"/>
        <v>0</v>
      </c>
      <c r="BY40" s="11"/>
      <c r="BZ40" s="10"/>
      <c r="CA40" s="11"/>
      <c r="CB40" s="10"/>
      <c r="CC40" s="11"/>
      <c r="CD40" s="10"/>
      <c r="CE40" s="11"/>
      <c r="CF40" s="10"/>
      <c r="CG40" s="11"/>
      <c r="CH40" s="10"/>
      <c r="CI40" s="7"/>
      <c r="CJ40" s="11"/>
      <c r="CK40" s="10"/>
      <c r="CL40" s="11">
        <v>10</v>
      </c>
      <c r="CM40" s="10" t="s">
        <v>58</v>
      </c>
      <c r="CN40" s="11"/>
      <c r="CO40" s="10"/>
      <c r="CP40" s="7">
        <v>0</v>
      </c>
      <c r="CQ40" s="7">
        <f t="shared" si="37"/>
        <v>0</v>
      </c>
      <c r="CR40" s="11"/>
      <c r="CS40" s="10"/>
      <c r="CT40" s="11"/>
      <c r="CU40" s="10"/>
      <c r="CV40" s="11"/>
      <c r="CW40" s="10"/>
      <c r="CX40" s="11"/>
      <c r="CY40" s="10"/>
      <c r="CZ40" s="11"/>
      <c r="DA40" s="10"/>
      <c r="DB40" s="7"/>
      <c r="DC40" s="11"/>
      <c r="DD40" s="10"/>
      <c r="DE40" s="11">
        <v>5</v>
      </c>
      <c r="DF40" s="10" t="s">
        <v>58</v>
      </c>
      <c r="DG40" s="11"/>
      <c r="DH40" s="10"/>
      <c r="DI40" s="7">
        <v>0</v>
      </c>
      <c r="DJ40" s="7">
        <f t="shared" si="38"/>
        <v>0</v>
      </c>
      <c r="DK40" s="11"/>
      <c r="DL40" s="10"/>
      <c r="DM40" s="11"/>
      <c r="DN40" s="10"/>
      <c r="DO40" s="11"/>
      <c r="DP40" s="10"/>
      <c r="DQ40" s="11"/>
      <c r="DR40" s="10"/>
      <c r="DS40" s="11"/>
      <c r="DT40" s="10"/>
      <c r="DU40" s="7"/>
      <c r="DV40" s="11"/>
      <c r="DW40" s="10"/>
      <c r="DX40" s="11">
        <v>10</v>
      </c>
      <c r="DY40" s="10" t="s">
        <v>58</v>
      </c>
      <c r="DZ40" s="11"/>
      <c r="EA40" s="10"/>
      <c r="EB40" s="7">
        <v>0</v>
      </c>
      <c r="EC40" s="7">
        <f t="shared" si="39"/>
        <v>0</v>
      </c>
      <c r="ED40" s="11"/>
      <c r="EE40" s="10"/>
      <c r="EF40" s="11"/>
      <c r="EG40" s="10"/>
      <c r="EH40" s="11"/>
      <c r="EI40" s="10"/>
      <c r="EJ40" s="11"/>
      <c r="EK40" s="10"/>
      <c r="EL40" s="11"/>
      <c r="EM40" s="10"/>
      <c r="EN40" s="7"/>
      <c r="EO40" s="11"/>
      <c r="EP40" s="10"/>
      <c r="EQ40" s="11">
        <v>5</v>
      </c>
      <c r="ER40" s="10" t="s">
        <v>58</v>
      </c>
      <c r="ES40" s="11"/>
      <c r="ET40" s="10"/>
      <c r="EU40" s="7">
        <v>0</v>
      </c>
      <c r="EV40" s="7">
        <f t="shared" si="40"/>
        <v>0</v>
      </c>
      <c r="EW40" s="11"/>
      <c r="EX40" s="10"/>
      <c r="EY40" s="11"/>
      <c r="EZ40" s="10"/>
      <c r="FA40" s="11"/>
      <c r="FB40" s="10"/>
      <c r="FC40" s="11"/>
      <c r="FD40" s="10"/>
      <c r="FE40" s="11"/>
      <c r="FF40" s="10"/>
      <c r="FG40" s="7"/>
      <c r="FH40" s="11"/>
      <c r="FI40" s="10"/>
      <c r="FJ40" s="11">
        <v>10</v>
      </c>
      <c r="FK40" s="10" t="s">
        <v>58</v>
      </c>
      <c r="FL40" s="11"/>
      <c r="FM40" s="10"/>
      <c r="FN40" s="7">
        <v>0</v>
      </c>
      <c r="FO40" s="7">
        <f t="shared" si="41"/>
        <v>0</v>
      </c>
    </row>
    <row r="41" spans="1:171" ht="15.75" customHeight="1">
      <c r="A41" s="6"/>
      <c r="B41" s="6"/>
      <c r="C41" s="6"/>
      <c r="D41" s="6"/>
      <c r="E41" s="6" t="s">
        <v>61</v>
      </c>
      <c r="F41" s="6">
        <f aca="true" t="shared" si="44" ref="F41:T41">SUM(F33:F40)</f>
        <v>4</v>
      </c>
      <c r="G41" s="6">
        <f t="shared" si="44"/>
        <v>30</v>
      </c>
      <c r="H41" s="6">
        <f t="shared" si="44"/>
        <v>231</v>
      </c>
      <c r="I41" s="6">
        <f t="shared" si="44"/>
        <v>16</v>
      </c>
      <c r="J41" s="6">
        <f t="shared" si="44"/>
        <v>0</v>
      </c>
      <c r="K41" s="6">
        <f t="shared" si="44"/>
        <v>40</v>
      </c>
      <c r="L41" s="6">
        <f t="shared" si="44"/>
        <v>0</v>
      </c>
      <c r="M41" s="6">
        <f t="shared" si="44"/>
        <v>50</v>
      </c>
      <c r="N41" s="6">
        <f t="shared" si="44"/>
        <v>0</v>
      </c>
      <c r="O41" s="6">
        <f t="shared" si="44"/>
        <v>125</v>
      </c>
      <c r="P41" s="6">
        <f t="shared" si="44"/>
        <v>0</v>
      </c>
      <c r="Q41" s="7">
        <f t="shared" si="44"/>
        <v>24</v>
      </c>
      <c r="R41" s="7">
        <f t="shared" si="44"/>
        <v>10</v>
      </c>
      <c r="S41" s="7">
        <f t="shared" si="44"/>
        <v>24</v>
      </c>
      <c r="T41" s="11">
        <f t="shared" si="44"/>
        <v>2</v>
      </c>
      <c r="U41" s="10"/>
      <c r="V41" s="11">
        <f>SUM(V33:V40)</f>
        <v>0</v>
      </c>
      <c r="W41" s="10"/>
      <c r="X41" s="11">
        <f>SUM(X33:X40)</f>
        <v>0</v>
      </c>
      <c r="Y41" s="10"/>
      <c r="Z41" s="11">
        <f>SUM(Z33:Z40)</f>
        <v>0</v>
      </c>
      <c r="AA41" s="10"/>
      <c r="AB41" s="11">
        <f>SUM(AB33:AB40)</f>
        <v>5</v>
      </c>
      <c r="AC41" s="10"/>
      <c r="AD41" s="7">
        <f>SUM(AD33:AD40)</f>
        <v>0.7</v>
      </c>
      <c r="AE41" s="11">
        <f>SUM(AE33:AE40)</f>
        <v>0</v>
      </c>
      <c r="AF41" s="10"/>
      <c r="AG41" s="11">
        <f>SUM(AG33:AG40)</f>
        <v>10</v>
      </c>
      <c r="AH41" s="10"/>
      <c r="AI41" s="11">
        <f>SUM(AI33:AI40)</f>
        <v>0</v>
      </c>
      <c r="AJ41" s="10"/>
      <c r="AK41" s="7">
        <f>SUM(AK33:AK40)</f>
        <v>1</v>
      </c>
      <c r="AL41" s="7">
        <f>SUM(AL33:AL40)</f>
        <v>1.7</v>
      </c>
      <c r="AM41" s="11">
        <f>SUM(AM33:AM40)</f>
        <v>2</v>
      </c>
      <c r="AN41" s="10"/>
      <c r="AO41" s="11">
        <f>SUM(AO33:AO40)</f>
        <v>0</v>
      </c>
      <c r="AP41" s="10"/>
      <c r="AQ41" s="11">
        <f>SUM(AQ33:AQ40)</f>
        <v>0</v>
      </c>
      <c r="AR41" s="10"/>
      <c r="AS41" s="11">
        <f>SUM(AS33:AS40)</f>
        <v>0</v>
      </c>
      <c r="AT41" s="10"/>
      <c r="AU41" s="11">
        <f>SUM(AU33:AU40)</f>
        <v>5</v>
      </c>
      <c r="AV41" s="10"/>
      <c r="AW41" s="7">
        <f>SUM(AW33:AW40)</f>
        <v>0.7</v>
      </c>
      <c r="AX41" s="11">
        <f>SUM(AX33:AX40)</f>
        <v>0</v>
      </c>
      <c r="AY41" s="10"/>
      <c r="AZ41" s="11">
        <f>SUM(AZ33:AZ40)</f>
        <v>20</v>
      </c>
      <c r="BA41" s="10"/>
      <c r="BB41" s="11">
        <f>SUM(BB33:BB40)</f>
        <v>0</v>
      </c>
      <c r="BC41" s="10"/>
      <c r="BD41" s="7">
        <f>SUM(BD33:BD40)</f>
        <v>1</v>
      </c>
      <c r="BE41" s="7">
        <f>SUM(BE33:BE40)</f>
        <v>1.7</v>
      </c>
      <c r="BF41" s="11">
        <f>SUM(BF33:BF40)</f>
        <v>2</v>
      </c>
      <c r="BG41" s="10"/>
      <c r="BH41" s="11">
        <f>SUM(BH33:BH40)</f>
        <v>0</v>
      </c>
      <c r="BI41" s="10"/>
      <c r="BJ41" s="11">
        <f>SUM(BJ33:BJ40)</f>
        <v>0</v>
      </c>
      <c r="BK41" s="10"/>
      <c r="BL41" s="11">
        <f>SUM(BL33:BL40)</f>
        <v>0</v>
      </c>
      <c r="BM41" s="10"/>
      <c r="BN41" s="11">
        <f>SUM(BN33:BN40)</f>
        <v>5</v>
      </c>
      <c r="BO41" s="10"/>
      <c r="BP41" s="7">
        <f>SUM(BP33:BP40)</f>
        <v>0.7</v>
      </c>
      <c r="BQ41" s="11">
        <f>SUM(BQ33:BQ40)</f>
        <v>0</v>
      </c>
      <c r="BR41" s="10"/>
      <c r="BS41" s="11">
        <f>SUM(BS33:BS40)</f>
        <v>15</v>
      </c>
      <c r="BT41" s="10"/>
      <c r="BU41" s="11">
        <f>SUM(BU33:BU40)</f>
        <v>0</v>
      </c>
      <c r="BV41" s="10"/>
      <c r="BW41" s="7">
        <f>SUM(BW33:BW40)</f>
        <v>1.5</v>
      </c>
      <c r="BX41" s="7">
        <f>SUM(BX33:BX40)</f>
        <v>2.2</v>
      </c>
      <c r="BY41" s="11">
        <f>SUM(BY33:BY40)</f>
        <v>2</v>
      </c>
      <c r="BZ41" s="10"/>
      <c r="CA41" s="11">
        <f>SUM(CA33:CA40)</f>
        <v>0</v>
      </c>
      <c r="CB41" s="10"/>
      <c r="CC41" s="11">
        <f>SUM(CC33:CC40)</f>
        <v>30</v>
      </c>
      <c r="CD41" s="10"/>
      <c r="CE41" s="11">
        <f>SUM(CE33:CE40)</f>
        <v>0</v>
      </c>
      <c r="CF41" s="10"/>
      <c r="CG41" s="11">
        <f>SUM(CG33:CG40)</f>
        <v>5</v>
      </c>
      <c r="CH41" s="10"/>
      <c r="CI41" s="7">
        <f>SUM(CI33:CI40)</f>
        <v>5.7</v>
      </c>
      <c r="CJ41" s="11">
        <f>SUM(CJ33:CJ40)</f>
        <v>0</v>
      </c>
      <c r="CK41" s="10"/>
      <c r="CL41" s="11">
        <f>SUM(CL33:CL40)</f>
        <v>20</v>
      </c>
      <c r="CM41" s="10"/>
      <c r="CN41" s="11">
        <f>SUM(CN33:CN40)</f>
        <v>0</v>
      </c>
      <c r="CO41" s="10"/>
      <c r="CP41" s="7">
        <f>SUM(CP33:CP40)</f>
        <v>1.5</v>
      </c>
      <c r="CQ41" s="7">
        <f>SUM(CQ33:CQ40)</f>
        <v>7.2</v>
      </c>
      <c r="CR41" s="11">
        <f>SUM(CR33:CR40)</f>
        <v>2</v>
      </c>
      <c r="CS41" s="10"/>
      <c r="CT41" s="11">
        <f>SUM(CT33:CT40)</f>
        <v>0</v>
      </c>
      <c r="CU41" s="10"/>
      <c r="CV41" s="11">
        <f>SUM(CV33:CV40)</f>
        <v>0</v>
      </c>
      <c r="CW41" s="10"/>
      <c r="CX41" s="11">
        <f>SUM(CX33:CX40)</f>
        <v>0</v>
      </c>
      <c r="CY41" s="10"/>
      <c r="CZ41" s="11">
        <f>SUM(CZ33:CZ40)</f>
        <v>5</v>
      </c>
      <c r="DA41" s="10"/>
      <c r="DB41" s="7">
        <f>SUM(DB33:DB40)</f>
        <v>0.8</v>
      </c>
      <c r="DC41" s="11">
        <f>SUM(DC33:DC40)</f>
        <v>0</v>
      </c>
      <c r="DD41" s="10"/>
      <c r="DE41" s="11">
        <f>SUM(DE33:DE40)</f>
        <v>20</v>
      </c>
      <c r="DF41" s="10"/>
      <c r="DG41" s="11">
        <f>SUM(DG33:DG40)</f>
        <v>0</v>
      </c>
      <c r="DH41" s="10"/>
      <c r="DI41" s="7">
        <f>SUM(DI33:DI40)</f>
        <v>2</v>
      </c>
      <c r="DJ41" s="7">
        <f>SUM(DJ33:DJ40)</f>
        <v>2.8</v>
      </c>
      <c r="DK41" s="11">
        <f>SUM(DK33:DK40)</f>
        <v>2</v>
      </c>
      <c r="DL41" s="10"/>
      <c r="DM41" s="11">
        <f>SUM(DM33:DM40)</f>
        <v>0</v>
      </c>
      <c r="DN41" s="10"/>
      <c r="DO41" s="11">
        <f>SUM(DO33:DO40)</f>
        <v>5</v>
      </c>
      <c r="DP41" s="10"/>
      <c r="DQ41" s="11">
        <f>SUM(DQ33:DQ40)</f>
        <v>0</v>
      </c>
      <c r="DR41" s="10"/>
      <c r="DS41" s="11">
        <f>SUM(DS33:DS40)</f>
        <v>15</v>
      </c>
      <c r="DT41" s="10"/>
      <c r="DU41" s="7">
        <f>SUM(DU33:DU40)</f>
        <v>2.3</v>
      </c>
      <c r="DV41" s="11">
        <f>SUM(DV33:DV40)</f>
        <v>0</v>
      </c>
      <c r="DW41" s="10"/>
      <c r="DX41" s="11">
        <f>SUM(DX33:DX40)</f>
        <v>25</v>
      </c>
      <c r="DY41" s="10"/>
      <c r="DZ41" s="11">
        <f>SUM(DZ33:DZ40)</f>
        <v>0</v>
      </c>
      <c r="EA41" s="10"/>
      <c r="EB41" s="7">
        <f>SUM(EB33:EB40)</f>
        <v>3</v>
      </c>
      <c r="EC41" s="7">
        <f>SUM(EC33:EC40)</f>
        <v>5.3</v>
      </c>
      <c r="ED41" s="11">
        <f>SUM(ED33:ED40)</f>
        <v>2</v>
      </c>
      <c r="EE41" s="10"/>
      <c r="EF41" s="11">
        <f>SUM(EF33:EF40)</f>
        <v>0</v>
      </c>
      <c r="EG41" s="10"/>
      <c r="EH41" s="11">
        <f>SUM(EH33:EH40)</f>
        <v>5</v>
      </c>
      <c r="EI41" s="10"/>
      <c r="EJ41" s="11">
        <f>SUM(EJ33:EJ40)</f>
        <v>0</v>
      </c>
      <c r="EK41" s="10"/>
      <c r="EL41" s="11">
        <f>SUM(EL33:EL40)</f>
        <v>5</v>
      </c>
      <c r="EM41" s="10"/>
      <c r="EN41" s="7">
        <f>SUM(EN33:EN40)</f>
        <v>1.8</v>
      </c>
      <c r="EO41" s="11">
        <f>SUM(EO33:EO40)</f>
        <v>0</v>
      </c>
      <c r="EP41" s="10"/>
      <c r="EQ41" s="11">
        <f>SUM(EQ33:EQ40)</f>
        <v>5</v>
      </c>
      <c r="ER41" s="10"/>
      <c r="ES41" s="11">
        <f>SUM(ES33:ES40)</f>
        <v>0</v>
      </c>
      <c r="ET41" s="10"/>
      <c r="EU41" s="7">
        <f>SUM(EU33:EU40)</f>
        <v>0</v>
      </c>
      <c r="EV41" s="7">
        <f>SUM(EV33:EV40)</f>
        <v>1.8</v>
      </c>
      <c r="EW41" s="11">
        <f>SUM(EW33:EW40)</f>
        <v>2</v>
      </c>
      <c r="EX41" s="10"/>
      <c r="EY41" s="11">
        <f>SUM(EY33:EY40)</f>
        <v>0</v>
      </c>
      <c r="EZ41" s="10"/>
      <c r="FA41" s="11">
        <f>SUM(FA33:FA40)</f>
        <v>0</v>
      </c>
      <c r="FB41" s="10"/>
      <c r="FC41" s="11">
        <f>SUM(FC33:FC40)</f>
        <v>0</v>
      </c>
      <c r="FD41" s="10"/>
      <c r="FE41" s="11">
        <f>SUM(FE33:FE40)</f>
        <v>5</v>
      </c>
      <c r="FF41" s="10"/>
      <c r="FG41" s="7">
        <f>SUM(FG33:FG40)</f>
        <v>1.3</v>
      </c>
      <c r="FH41" s="11">
        <f>SUM(FH33:FH40)</f>
        <v>0</v>
      </c>
      <c r="FI41" s="10"/>
      <c r="FJ41" s="11">
        <f>SUM(FJ33:FJ40)</f>
        <v>10</v>
      </c>
      <c r="FK41" s="10"/>
      <c r="FL41" s="11">
        <f>SUM(FL33:FL40)</f>
        <v>0</v>
      </c>
      <c r="FM41" s="10"/>
      <c r="FN41" s="7">
        <f>SUM(FN33:FN40)</f>
        <v>0</v>
      </c>
      <c r="FO41" s="7">
        <f>SUM(FO33:FO40)</f>
        <v>1.3</v>
      </c>
    </row>
    <row r="42" spans="1:171" ht="19.5" customHeight="1">
      <c r="A42" s="14" t="s">
        <v>97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4"/>
      <c r="FO42" s="15"/>
    </row>
    <row r="43" spans="1:171" ht="12.75">
      <c r="A43" s="13">
        <v>1</v>
      </c>
      <c r="B43" s="13">
        <v>1</v>
      </c>
      <c r="C43" s="13"/>
      <c r="D43" s="6" t="s">
        <v>98</v>
      </c>
      <c r="E43" s="3" t="s">
        <v>99</v>
      </c>
      <c r="F43" s="6">
        <f aca="true" t="shared" si="45" ref="F43:F48">COUNTIF(T43:FM43,"e")</f>
        <v>0</v>
      </c>
      <c r="G43" s="6">
        <f aca="true" t="shared" si="46" ref="G43:G48">COUNTIF(T43:FM43,"z")</f>
        <v>1</v>
      </c>
      <c r="H43" s="6">
        <f aca="true" t="shared" si="47" ref="H43:H48">SUM(I43:P43)</f>
        <v>15</v>
      </c>
      <c r="I43" s="6">
        <f aca="true" t="shared" si="48" ref="I43:I48">T43+AM43+BF43+BY43+CR43+DK43+ED43+EW43</f>
        <v>15</v>
      </c>
      <c r="J43" s="6">
        <f aca="true" t="shared" si="49" ref="J43:J48">V43+AO43+BH43+CA43+CT43+DM43+EF43+EY43</f>
        <v>0</v>
      </c>
      <c r="K43" s="6">
        <f aca="true" t="shared" si="50" ref="K43:K48">X43+AQ43+BJ43+CC43+CV43+DO43+EH43+FA43</f>
        <v>0</v>
      </c>
      <c r="L43" s="6">
        <f aca="true" t="shared" si="51" ref="L43:L48">Z43+AS43+BL43+CE43+CX43+DQ43+EJ43+FC43</f>
        <v>0</v>
      </c>
      <c r="M43" s="6">
        <f aca="true" t="shared" si="52" ref="M43:M48">AB43+AU43+BN43+CG43+CZ43+DS43+EL43+FE43</f>
        <v>0</v>
      </c>
      <c r="N43" s="6">
        <f aca="true" t="shared" si="53" ref="N43:N48">AE43+AX43+BQ43+CJ43+DC43+DV43+EO43+FH43</f>
        <v>0</v>
      </c>
      <c r="O43" s="6">
        <f aca="true" t="shared" si="54" ref="O43:O48">AG43+AZ43+BS43+CL43+DE43+DX43+EQ43+FJ43</f>
        <v>0</v>
      </c>
      <c r="P43" s="6">
        <f aca="true" t="shared" si="55" ref="P43:P48">AI43+BB43+BU43+CN43+DG43+DZ43+ES43+FL43</f>
        <v>0</v>
      </c>
      <c r="Q43" s="7">
        <f aca="true" t="shared" si="56" ref="Q43:Q48">AL43+BE43+BX43+CQ43+DJ43+EC43+EV43+FO43</f>
        <v>5</v>
      </c>
      <c r="R43" s="7">
        <f aca="true" t="shared" si="57" ref="R43:R48">AK43+BD43+BW43+CP43+DI43+EB43+EU43+FN43</f>
        <v>0</v>
      </c>
      <c r="S43" s="7">
        <v>5</v>
      </c>
      <c r="T43" s="11"/>
      <c r="U43" s="10"/>
      <c r="V43" s="11"/>
      <c r="W43" s="10"/>
      <c r="X43" s="11"/>
      <c r="Y43" s="10"/>
      <c r="Z43" s="11"/>
      <c r="AA43" s="10"/>
      <c r="AB43" s="11"/>
      <c r="AC43" s="10"/>
      <c r="AD43" s="7"/>
      <c r="AE43" s="11"/>
      <c r="AF43" s="10"/>
      <c r="AG43" s="11"/>
      <c r="AH43" s="10"/>
      <c r="AI43" s="11"/>
      <c r="AJ43" s="10"/>
      <c r="AK43" s="7"/>
      <c r="AL43" s="7">
        <f aca="true" t="shared" si="58" ref="AL43:AL48">AD43+AK43</f>
        <v>0</v>
      </c>
      <c r="AM43" s="11"/>
      <c r="AN43" s="10"/>
      <c r="AO43" s="11"/>
      <c r="AP43" s="10"/>
      <c r="AQ43" s="11"/>
      <c r="AR43" s="10"/>
      <c r="AS43" s="11"/>
      <c r="AT43" s="10"/>
      <c r="AU43" s="11"/>
      <c r="AV43" s="10"/>
      <c r="AW43" s="7"/>
      <c r="AX43" s="11"/>
      <c r="AY43" s="10"/>
      <c r="AZ43" s="11"/>
      <c r="BA43" s="10"/>
      <c r="BB43" s="11"/>
      <c r="BC43" s="10"/>
      <c r="BD43" s="7"/>
      <c r="BE43" s="7">
        <f aca="true" t="shared" si="59" ref="BE43:BE48">AW43+BD43</f>
        <v>0</v>
      </c>
      <c r="BF43" s="11">
        <v>15</v>
      </c>
      <c r="BG43" s="10" t="s">
        <v>58</v>
      </c>
      <c r="BH43" s="11"/>
      <c r="BI43" s="10"/>
      <c r="BJ43" s="11"/>
      <c r="BK43" s="10"/>
      <c r="BL43" s="11"/>
      <c r="BM43" s="10"/>
      <c r="BN43" s="11"/>
      <c r="BO43" s="10"/>
      <c r="BP43" s="7">
        <v>5</v>
      </c>
      <c r="BQ43" s="11"/>
      <c r="BR43" s="10"/>
      <c r="BS43" s="11"/>
      <c r="BT43" s="10"/>
      <c r="BU43" s="11"/>
      <c r="BV43" s="10"/>
      <c r="BW43" s="7"/>
      <c r="BX43" s="7">
        <f aca="true" t="shared" si="60" ref="BX43:BX48">BP43+BW43</f>
        <v>5</v>
      </c>
      <c r="BY43" s="11"/>
      <c r="BZ43" s="10"/>
      <c r="CA43" s="11"/>
      <c r="CB43" s="10"/>
      <c r="CC43" s="11"/>
      <c r="CD43" s="10"/>
      <c r="CE43" s="11"/>
      <c r="CF43" s="10"/>
      <c r="CG43" s="11"/>
      <c r="CH43" s="10"/>
      <c r="CI43" s="7"/>
      <c r="CJ43" s="11"/>
      <c r="CK43" s="10"/>
      <c r="CL43" s="11"/>
      <c r="CM43" s="10"/>
      <c r="CN43" s="11"/>
      <c r="CO43" s="10"/>
      <c r="CP43" s="7"/>
      <c r="CQ43" s="7">
        <f aca="true" t="shared" si="61" ref="CQ43:CQ48">CI43+CP43</f>
        <v>0</v>
      </c>
      <c r="CR43" s="11"/>
      <c r="CS43" s="10"/>
      <c r="CT43" s="11"/>
      <c r="CU43" s="10"/>
      <c r="CV43" s="11"/>
      <c r="CW43" s="10"/>
      <c r="CX43" s="11"/>
      <c r="CY43" s="10"/>
      <c r="CZ43" s="11"/>
      <c r="DA43" s="10"/>
      <c r="DB43" s="7"/>
      <c r="DC43" s="11"/>
      <c r="DD43" s="10"/>
      <c r="DE43" s="11"/>
      <c r="DF43" s="10"/>
      <c r="DG43" s="11"/>
      <c r="DH43" s="10"/>
      <c r="DI43" s="7"/>
      <c r="DJ43" s="7">
        <f aca="true" t="shared" si="62" ref="DJ43:DJ48">DB43+DI43</f>
        <v>0</v>
      </c>
      <c r="DK43" s="11"/>
      <c r="DL43" s="10"/>
      <c r="DM43" s="11"/>
      <c r="DN43" s="10"/>
      <c r="DO43" s="11"/>
      <c r="DP43" s="10"/>
      <c r="DQ43" s="11"/>
      <c r="DR43" s="10"/>
      <c r="DS43" s="11"/>
      <c r="DT43" s="10"/>
      <c r="DU43" s="7"/>
      <c r="DV43" s="11"/>
      <c r="DW43" s="10"/>
      <c r="DX43" s="11"/>
      <c r="DY43" s="10"/>
      <c r="DZ43" s="11"/>
      <c r="EA43" s="10"/>
      <c r="EB43" s="7"/>
      <c r="EC43" s="7">
        <f aca="true" t="shared" si="63" ref="EC43:EC48">DU43+EB43</f>
        <v>0</v>
      </c>
      <c r="ED43" s="11"/>
      <c r="EE43" s="10"/>
      <c r="EF43" s="11"/>
      <c r="EG43" s="10"/>
      <c r="EH43" s="11"/>
      <c r="EI43" s="10"/>
      <c r="EJ43" s="11"/>
      <c r="EK43" s="10"/>
      <c r="EL43" s="11"/>
      <c r="EM43" s="10"/>
      <c r="EN43" s="7"/>
      <c r="EO43" s="11"/>
      <c r="EP43" s="10"/>
      <c r="EQ43" s="11"/>
      <c r="ER43" s="10"/>
      <c r="ES43" s="11"/>
      <c r="ET43" s="10"/>
      <c r="EU43" s="7"/>
      <c r="EV43" s="7">
        <f aca="true" t="shared" si="64" ref="EV43:EV48">EN43+EU43</f>
        <v>0</v>
      </c>
      <c r="EW43" s="11"/>
      <c r="EX43" s="10"/>
      <c r="EY43" s="11"/>
      <c r="EZ43" s="10"/>
      <c r="FA43" s="11"/>
      <c r="FB43" s="10"/>
      <c r="FC43" s="11"/>
      <c r="FD43" s="10"/>
      <c r="FE43" s="11"/>
      <c r="FF43" s="10"/>
      <c r="FG43" s="7"/>
      <c r="FH43" s="11"/>
      <c r="FI43" s="10"/>
      <c r="FJ43" s="11"/>
      <c r="FK43" s="10"/>
      <c r="FL43" s="11"/>
      <c r="FM43" s="10"/>
      <c r="FN43" s="7"/>
      <c r="FO43" s="7">
        <f aca="true" t="shared" si="65" ref="FO43:FO48">FG43+FN43</f>
        <v>0</v>
      </c>
    </row>
    <row r="44" spans="1:171" ht="12.75">
      <c r="A44" s="13">
        <v>1</v>
      </c>
      <c r="B44" s="13">
        <v>1</v>
      </c>
      <c r="C44" s="13"/>
      <c r="D44" s="6" t="s">
        <v>100</v>
      </c>
      <c r="E44" s="3" t="s">
        <v>101</v>
      </c>
      <c r="F44" s="6">
        <f t="shared" si="45"/>
        <v>0</v>
      </c>
      <c r="G44" s="6">
        <f t="shared" si="46"/>
        <v>1</v>
      </c>
      <c r="H44" s="6">
        <f t="shared" si="47"/>
        <v>15</v>
      </c>
      <c r="I44" s="6">
        <f t="shared" si="48"/>
        <v>15</v>
      </c>
      <c r="J44" s="6">
        <f t="shared" si="49"/>
        <v>0</v>
      </c>
      <c r="K44" s="6">
        <f t="shared" si="50"/>
        <v>0</v>
      </c>
      <c r="L44" s="6">
        <f t="shared" si="51"/>
        <v>0</v>
      </c>
      <c r="M44" s="6">
        <f t="shared" si="52"/>
        <v>0</v>
      </c>
      <c r="N44" s="6">
        <f t="shared" si="53"/>
        <v>0</v>
      </c>
      <c r="O44" s="6">
        <f t="shared" si="54"/>
        <v>0</v>
      </c>
      <c r="P44" s="6">
        <f t="shared" si="55"/>
        <v>0</v>
      </c>
      <c r="Q44" s="7">
        <f t="shared" si="56"/>
        <v>5</v>
      </c>
      <c r="R44" s="7">
        <f t="shared" si="57"/>
        <v>0</v>
      </c>
      <c r="S44" s="7">
        <v>5</v>
      </c>
      <c r="T44" s="11"/>
      <c r="U44" s="10"/>
      <c r="V44" s="11"/>
      <c r="W44" s="10"/>
      <c r="X44" s="11"/>
      <c r="Y44" s="10"/>
      <c r="Z44" s="11"/>
      <c r="AA44" s="10"/>
      <c r="AB44" s="11"/>
      <c r="AC44" s="10"/>
      <c r="AD44" s="7"/>
      <c r="AE44" s="11"/>
      <c r="AF44" s="10"/>
      <c r="AG44" s="11"/>
      <c r="AH44" s="10"/>
      <c r="AI44" s="11"/>
      <c r="AJ44" s="10"/>
      <c r="AK44" s="7"/>
      <c r="AL44" s="7">
        <f t="shared" si="58"/>
        <v>0</v>
      </c>
      <c r="AM44" s="11"/>
      <c r="AN44" s="10"/>
      <c r="AO44" s="11"/>
      <c r="AP44" s="10"/>
      <c r="AQ44" s="11"/>
      <c r="AR44" s="10"/>
      <c r="AS44" s="11"/>
      <c r="AT44" s="10"/>
      <c r="AU44" s="11"/>
      <c r="AV44" s="10"/>
      <c r="AW44" s="7"/>
      <c r="AX44" s="11"/>
      <c r="AY44" s="10"/>
      <c r="AZ44" s="11"/>
      <c r="BA44" s="10"/>
      <c r="BB44" s="11"/>
      <c r="BC44" s="10"/>
      <c r="BD44" s="7"/>
      <c r="BE44" s="7">
        <f t="shared" si="59"/>
        <v>0</v>
      </c>
      <c r="BF44" s="11">
        <v>15</v>
      </c>
      <c r="BG44" s="10" t="s">
        <v>58</v>
      </c>
      <c r="BH44" s="11"/>
      <c r="BI44" s="10"/>
      <c r="BJ44" s="11"/>
      <c r="BK44" s="10"/>
      <c r="BL44" s="11"/>
      <c r="BM44" s="10"/>
      <c r="BN44" s="11"/>
      <c r="BO44" s="10"/>
      <c r="BP44" s="7">
        <v>5</v>
      </c>
      <c r="BQ44" s="11"/>
      <c r="BR44" s="10"/>
      <c r="BS44" s="11"/>
      <c r="BT44" s="10"/>
      <c r="BU44" s="11"/>
      <c r="BV44" s="10"/>
      <c r="BW44" s="7"/>
      <c r="BX44" s="7">
        <f t="shared" si="60"/>
        <v>5</v>
      </c>
      <c r="BY44" s="11"/>
      <c r="BZ44" s="10"/>
      <c r="CA44" s="11"/>
      <c r="CB44" s="10"/>
      <c r="CC44" s="11"/>
      <c r="CD44" s="10"/>
      <c r="CE44" s="11"/>
      <c r="CF44" s="10"/>
      <c r="CG44" s="11"/>
      <c r="CH44" s="10"/>
      <c r="CI44" s="7"/>
      <c r="CJ44" s="11"/>
      <c r="CK44" s="10"/>
      <c r="CL44" s="11"/>
      <c r="CM44" s="10"/>
      <c r="CN44" s="11"/>
      <c r="CO44" s="10"/>
      <c r="CP44" s="7"/>
      <c r="CQ44" s="7">
        <f t="shared" si="61"/>
        <v>0</v>
      </c>
      <c r="CR44" s="11"/>
      <c r="CS44" s="10"/>
      <c r="CT44" s="11"/>
      <c r="CU44" s="10"/>
      <c r="CV44" s="11"/>
      <c r="CW44" s="10"/>
      <c r="CX44" s="11"/>
      <c r="CY44" s="10"/>
      <c r="CZ44" s="11"/>
      <c r="DA44" s="10"/>
      <c r="DB44" s="7"/>
      <c r="DC44" s="11"/>
      <c r="DD44" s="10"/>
      <c r="DE44" s="11"/>
      <c r="DF44" s="10"/>
      <c r="DG44" s="11"/>
      <c r="DH44" s="10"/>
      <c r="DI44" s="7"/>
      <c r="DJ44" s="7">
        <f t="shared" si="62"/>
        <v>0</v>
      </c>
      <c r="DK44" s="11"/>
      <c r="DL44" s="10"/>
      <c r="DM44" s="11"/>
      <c r="DN44" s="10"/>
      <c r="DO44" s="11"/>
      <c r="DP44" s="10"/>
      <c r="DQ44" s="11"/>
      <c r="DR44" s="10"/>
      <c r="DS44" s="11"/>
      <c r="DT44" s="10"/>
      <c r="DU44" s="7"/>
      <c r="DV44" s="11"/>
      <c r="DW44" s="10"/>
      <c r="DX44" s="11"/>
      <c r="DY44" s="10"/>
      <c r="DZ44" s="11"/>
      <c r="EA44" s="10"/>
      <c r="EB44" s="7"/>
      <c r="EC44" s="7">
        <f t="shared" si="63"/>
        <v>0</v>
      </c>
      <c r="ED44" s="11"/>
      <c r="EE44" s="10"/>
      <c r="EF44" s="11"/>
      <c r="EG44" s="10"/>
      <c r="EH44" s="11"/>
      <c r="EI44" s="10"/>
      <c r="EJ44" s="11"/>
      <c r="EK44" s="10"/>
      <c r="EL44" s="11"/>
      <c r="EM44" s="10"/>
      <c r="EN44" s="7"/>
      <c r="EO44" s="11"/>
      <c r="EP44" s="10"/>
      <c r="EQ44" s="11"/>
      <c r="ER44" s="10"/>
      <c r="ES44" s="11"/>
      <c r="ET44" s="10"/>
      <c r="EU44" s="7"/>
      <c r="EV44" s="7">
        <f t="shared" si="64"/>
        <v>0</v>
      </c>
      <c r="EW44" s="11"/>
      <c r="EX44" s="10"/>
      <c r="EY44" s="11"/>
      <c r="EZ44" s="10"/>
      <c r="FA44" s="11"/>
      <c r="FB44" s="10"/>
      <c r="FC44" s="11"/>
      <c r="FD44" s="10"/>
      <c r="FE44" s="11"/>
      <c r="FF44" s="10"/>
      <c r="FG44" s="7"/>
      <c r="FH44" s="11"/>
      <c r="FI44" s="10"/>
      <c r="FJ44" s="11"/>
      <c r="FK44" s="10"/>
      <c r="FL44" s="11"/>
      <c r="FM44" s="10"/>
      <c r="FN44" s="7"/>
      <c r="FO44" s="7">
        <f t="shared" si="65"/>
        <v>0</v>
      </c>
    </row>
    <row r="45" spans="1:171" ht="12.75">
      <c r="A45" s="13">
        <v>1</v>
      </c>
      <c r="B45" s="13">
        <v>1</v>
      </c>
      <c r="C45" s="13"/>
      <c r="D45" s="6" t="s">
        <v>102</v>
      </c>
      <c r="E45" s="3" t="s">
        <v>103</v>
      </c>
      <c r="F45" s="6">
        <f t="shared" si="45"/>
        <v>0</v>
      </c>
      <c r="G45" s="6">
        <f t="shared" si="46"/>
        <v>1</v>
      </c>
      <c r="H45" s="6">
        <f t="shared" si="47"/>
        <v>15</v>
      </c>
      <c r="I45" s="6">
        <f t="shared" si="48"/>
        <v>15</v>
      </c>
      <c r="J45" s="6">
        <f t="shared" si="49"/>
        <v>0</v>
      </c>
      <c r="K45" s="6">
        <f t="shared" si="50"/>
        <v>0</v>
      </c>
      <c r="L45" s="6">
        <f t="shared" si="51"/>
        <v>0</v>
      </c>
      <c r="M45" s="6">
        <f t="shared" si="52"/>
        <v>0</v>
      </c>
      <c r="N45" s="6">
        <f t="shared" si="53"/>
        <v>0</v>
      </c>
      <c r="O45" s="6">
        <f t="shared" si="54"/>
        <v>0</v>
      </c>
      <c r="P45" s="6">
        <f t="shared" si="55"/>
        <v>0</v>
      </c>
      <c r="Q45" s="7">
        <f t="shared" si="56"/>
        <v>5</v>
      </c>
      <c r="R45" s="7">
        <f t="shared" si="57"/>
        <v>0</v>
      </c>
      <c r="S45" s="7">
        <v>5</v>
      </c>
      <c r="T45" s="11"/>
      <c r="U45" s="10"/>
      <c r="V45" s="11"/>
      <c r="W45" s="10"/>
      <c r="X45" s="11"/>
      <c r="Y45" s="10"/>
      <c r="Z45" s="11"/>
      <c r="AA45" s="10"/>
      <c r="AB45" s="11"/>
      <c r="AC45" s="10"/>
      <c r="AD45" s="7"/>
      <c r="AE45" s="11"/>
      <c r="AF45" s="10"/>
      <c r="AG45" s="11"/>
      <c r="AH45" s="10"/>
      <c r="AI45" s="11"/>
      <c r="AJ45" s="10"/>
      <c r="AK45" s="7"/>
      <c r="AL45" s="7">
        <f t="shared" si="58"/>
        <v>0</v>
      </c>
      <c r="AM45" s="11"/>
      <c r="AN45" s="10"/>
      <c r="AO45" s="11"/>
      <c r="AP45" s="10"/>
      <c r="AQ45" s="11"/>
      <c r="AR45" s="10"/>
      <c r="AS45" s="11"/>
      <c r="AT45" s="10"/>
      <c r="AU45" s="11"/>
      <c r="AV45" s="10"/>
      <c r="AW45" s="7"/>
      <c r="AX45" s="11"/>
      <c r="AY45" s="10"/>
      <c r="AZ45" s="11"/>
      <c r="BA45" s="10"/>
      <c r="BB45" s="11"/>
      <c r="BC45" s="10"/>
      <c r="BD45" s="7"/>
      <c r="BE45" s="7">
        <f t="shared" si="59"/>
        <v>0</v>
      </c>
      <c r="BF45" s="11">
        <v>15</v>
      </c>
      <c r="BG45" s="10" t="s">
        <v>58</v>
      </c>
      <c r="BH45" s="11"/>
      <c r="BI45" s="10"/>
      <c r="BJ45" s="11"/>
      <c r="BK45" s="10"/>
      <c r="BL45" s="11"/>
      <c r="BM45" s="10"/>
      <c r="BN45" s="11"/>
      <c r="BO45" s="10"/>
      <c r="BP45" s="7">
        <v>5</v>
      </c>
      <c r="BQ45" s="11"/>
      <c r="BR45" s="10"/>
      <c r="BS45" s="11"/>
      <c r="BT45" s="10"/>
      <c r="BU45" s="11"/>
      <c r="BV45" s="10"/>
      <c r="BW45" s="7"/>
      <c r="BX45" s="7">
        <f t="shared" si="60"/>
        <v>5</v>
      </c>
      <c r="BY45" s="11"/>
      <c r="BZ45" s="10"/>
      <c r="CA45" s="11"/>
      <c r="CB45" s="10"/>
      <c r="CC45" s="11"/>
      <c r="CD45" s="10"/>
      <c r="CE45" s="11"/>
      <c r="CF45" s="10"/>
      <c r="CG45" s="11"/>
      <c r="CH45" s="10"/>
      <c r="CI45" s="7"/>
      <c r="CJ45" s="11"/>
      <c r="CK45" s="10"/>
      <c r="CL45" s="11"/>
      <c r="CM45" s="10"/>
      <c r="CN45" s="11"/>
      <c r="CO45" s="10"/>
      <c r="CP45" s="7"/>
      <c r="CQ45" s="7">
        <f t="shared" si="61"/>
        <v>0</v>
      </c>
      <c r="CR45" s="11"/>
      <c r="CS45" s="10"/>
      <c r="CT45" s="11"/>
      <c r="CU45" s="10"/>
      <c r="CV45" s="11"/>
      <c r="CW45" s="10"/>
      <c r="CX45" s="11"/>
      <c r="CY45" s="10"/>
      <c r="CZ45" s="11"/>
      <c r="DA45" s="10"/>
      <c r="DB45" s="7"/>
      <c r="DC45" s="11"/>
      <c r="DD45" s="10"/>
      <c r="DE45" s="11"/>
      <c r="DF45" s="10"/>
      <c r="DG45" s="11"/>
      <c r="DH45" s="10"/>
      <c r="DI45" s="7"/>
      <c r="DJ45" s="7">
        <f t="shared" si="62"/>
        <v>0</v>
      </c>
      <c r="DK45" s="11"/>
      <c r="DL45" s="10"/>
      <c r="DM45" s="11"/>
      <c r="DN45" s="10"/>
      <c r="DO45" s="11"/>
      <c r="DP45" s="10"/>
      <c r="DQ45" s="11"/>
      <c r="DR45" s="10"/>
      <c r="DS45" s="11"/>
      <c r="DT45" s="10"/>
      <c r="DU45" s="7"/>
      <c r="DV45" s="11"/>
      <c r="DW45" s="10"/>
      <c r="DX45" s="11"/>
      <c r="DY45" s="10"/>
      <c r="DZ45" s="11"/>
      <c r="EA45" s="10"/>
      <c r="EB45" s="7"/>
      <c r="EC45" s="7">
        <f t="shared" si="63"/>
        <v>0</v>
      </c>
      <c r="ED45" s="11"/>
      <c r="EE45" s="10"/>
      <c r="EF45" s="11"/>
      <c r="EG45" s="10"/>
      <c r="EH45" s="11"/>
      <c r="EI45" s="10"/>
      <c r="EJ45" s="11"/>
      <c r="EK45" s="10"/>
      <c r="EL45" s="11"/>
      <c r="EM45" s="10"/>
      <c r="EN45" s="7"/>
      <c r="EO45" s="11"/>
      <c r="EP45" s="10"/>
      <c r="EQ45" s="11"/>
      <c r="ER45" s="10"/>
      <c r="ES45" s="11"/>
      <c r="ET45" s="10"/>
      <c r="EU45" s="7"/>
      <c r="EV45" s="7">
        <f t="shared" si="64"/>
        <v>0</v>
      </c>
      <c r="EW45" s="11"/>
      <c r="EX45" s="10"/>
      <c r="EY45" s="11"/>
      <c r="EZ45" s="10"/>
      <c r="FA45" s="11"/>
      <c r="FB45" s="10"/>
      <c r="FC45" s="11"/>
      <c r="FD45" s="10"/>
      <c r="FE45" s="11"/>
      <c r="FF45" s="10"/>
      <c r="FG45" s="7"/>
      <c r="FH45" s="11"/>
      <c r="FI45" s="10"/>
      <c r="FJ45" s="11"/>
      <c r="FK45" s="10"/>
      <c r="FL45" s="11"/>
      <c r="FM45" s="10"/>
      <c r="FN45" s="7"/>
      <c r="FO45" s="7">
        <f t="shared" si="65"/>
        <v>0</v>
      </c>
    </row>
    <row r="46" spans="1:171" ht="12.75">
      <c r="A46" s="13">
        <v>2</v>
      </c>
      <c r="B46" s="13">
        <v>1</v>
      </c>
      <c r="C46" s="13"/>
      <c r="D46" s="6" t="s">
        <v>104</v>
      </c>
      <c r="E46" s="3" t="s">
        <v>105</v>
      </c>
      <c r="F46" s="6">
        <f t="shared" si="45"/>
        <v>1</v>
      </c>
      <c r="G46" s="6">
        <f t="shared" si="46"/>
        <v>0</v>
      </c>
      <c r="H46" s="6">
        <f t="shared" si="47"/>
        <v>30</v>
      </c>
      <c r="I46" s="6">
        <f t="shared" si="48"/>
        <v>0</v>
      </c>
      <c r="J46" s="6">
        <f t="shared" si="49"/>
        <v>0</v>
      </c>
      <c r="K46" s="6">
        <f t="shared" si="50"/>
        <v>30</v>
      </c>
      <c r="L46" s="6">
        <f t="shared" si="51"/>
        <v>0</v>
      </c>
      <c r="M46" s="6">
        <f t="shared" si="52"/>
        <v>0</v>
      </c>
      <c r="N46" s="6">
        <f t="shared" si="53"/>
        <v>0</v>
      </c>
      <c r="O46" s="6">
        <f t="shared" si="54"/>
        <v>0</v>
      </c>
      <c r="P46" s="6">
        <f t="shared" si="55"/>
        <v>0</v>
      </c>
      <c r="Q46" s="7">
        <f t="shared" si="56"/>
        <v>5</v>
      </c>
      <c r="R46" s="7">
        <f t="shared" si="57"/>
        <v>0</v>
      </c>
      <c r="S46" s="7">
        <v>5</v>
      </c>
      <c r="T46" s="11"/>
      <c r="U46" s="10"/>
      <c r="V46" s="11"/>
      <c r="W46" s="10"/>
      <c r="X46" s="11"/>
      <c r="Y46" s="10"/>
      <c r="Z46" s="11"/>
      <c r="AA46" s="10"/>
      <c r="AB46" s="11"/>
      <c r="AC46" s="10"/>
      <c r="AD46" s="7"/>
      <c r="AE46" s="11"/>
      <c r="AF46" s="10"/>
      <c r="AG46" s="11"/>
      <c r="AH46" s="10"/>
      <c r="AI46" s="11"/>
      <c r="AJ46" s="10"/>
      <c r="AK46" s="7"/>
      <c r="AL46" s="7">
        <f t="shared" si="58"/>
        <v>0</v>
      </c>
      <c r="AM46" s="11"/>
      <c r="AN46" s="10"/>
      <c r="AO46" s="11"/>
      <c r="AP46" s="10"/>
      <c r="AQ46" s="11"/>
      <c r="AR46" s="10"/>
      <c r="AS46" s="11"/>
      <c r="AT46" s="10"/>
      <c r="AU46" s="11"/>
      <c r="AV46" s="10"/>
      <c r="AW46" s="7"/>
      <c r="AX46" s="11"/>
      <c r="AY46" s="10"/>
      <c r="AZ46" s="11"/>
      <c r="BA46" s="10"/>
      <c r="BB46" s="11"/>
      <c r="BC46" s="10"/>
      <c r="BD46" s="7"/>
      <c r="BE46" s="7">
        <f t="shared" si="59"/>
        <v>0</v>
      </c>
      <c r="BF46" s="11"/>
      <c r="BG46" s="10"/>
      <c r="BH46" s="11"/>
      <c r="BI46" s="10"/>
      <c r="BJ46" s="11"/>
      <c r="BK46" s="10"/>
      <c r="BL46" s="11"/>
      <c r="BM46" s="10"/>
      <c r="BN46" s="11"/>
      <c r="BO46" s="10"/>
      <c r="BP46" s="7"/>
      <c r="BQ46" s="11"/>
      <c r="BR46" s="10"/>
      <c r="BS46" s="11"/>
      <c r="BT46" s="10"/>
      <c r="BU46" s="11"/>
      <c r="BV46" s="10"/>
      <c r="BW46" s="7"/>
      <c r="BX46" s="7">
        <f t="shared" si="60"/>
        <v>0</v>
      </c>
      <c r="BY46" s="11"/>
      <c r="BZ46" s="10"/>
      <c r="CA46" s="11"/>
      <c r="CB46" s="10"/>
      <c r="CC46" s="11">
        <v>30</v>
      </c>
      <c r="CD46" s="10" t="s">
        <v>63</v>
      </c>
      <c r="CE46" s="11"/>
      <c r="CF46" s="10"/>
      <c r="CG46" s="11"/>
      <c r="CH46" s="10"/>
      <c r="CI46" s="7">
        <v>5</v>
      </c>
      <c r="CJ46" s="11"/>
      <c r="CK46" s="10"/>
      <c r="CL46" s="11"/>
      <c r="CM46" s="10"/>
      <c r="CN46" s="11"/>
      <c r="CO46" s="10"/>
      <c r="CP46" s="7"/>
      <c r="CQ46" s="7">
        <f t="shared" si="61"/>
        <v>5</v>
      </c>
      <c r="CR46" s="11"/>
      <c r="CS46" s="10"/>
      <c r="CT46" s="11"/>
      <c r="CU46" s="10"/>
      <c r="CV46" s="11"/>
      <c r="CW46" s="10"/>
      <c r="CX46" s="11"/>
      <c r="CY46" s="10"/>
      <c r="CZ46" s="11"/>
      <c r="DA46" s="10"/>
      <c r="DB46" s="7"/>
      <c r="DC46" s="11"/>
      <c r="DD46" s="10"/>
      <c r="DE46" s="11"/>
      <c r="DF46" s="10"/>
      <c r="DG46" s="11"/>
      <c r="DH46" s="10"/>
      <c r="DI46" s="7"/>
      <c r="DJ46" s="7">
        <f t="shared" si="62"/>
        <v>0</v>
      </c>
      <c r="DK46" s="11"/>
      <c r="DL46" s="10"/>
      <c r="DM46" s="11"/>
      <c r="DN46" s="10"/>
      <c r="DO46" s="11"/>
      <c r="DP46" s="10"/>
      <c r="DQ46" s="11"/>
      <c r="DR46" s="10"/>
      <c r="DS46" s="11"/>
      <c r="DT46" s="10"/>
      <c r="DU46" s="7"/>
      <c r="DV46" s="11"/>
      <c r="DW46" s="10"/>
      <c r="DX46" s="11"/>
      <c r="DY46" s="10"/>
      <c r="DZ46" s="11"/>
      <c r="EA46" s="10"/>
      <c r="EB46" s="7"/>
      <c r="EC46" s="7">
        <f t="shared" si="63"/>
        <v>0</v>
      </c>
      <c r="ED46" s="11"/>
      <c r="EE46" s="10"/>
      <c r="EF46" s="11"/>
      <c r="EG46" s="10"/>
      <c r="EH46" s="11"/>
      <c r="EI46" s="10"/>
      <c r="EJ46" s="11"/>
      <c r="EK46" s="10"/>
      <c r="EL46" s="11"/>
      <c r="EM46" s="10"/>
      <c r="EN46" s="7"/>
      <c r="EO46" s="11"/>
      <c r="EP46" s="10"/>
      <c r="EQ46" s="11"/>
      <c r="ER46" s="10"/>
      <c r="ES46" s="11"/>
      <c r="ET46" s="10"/>
      <c r="EU46" s="7"/>
      <c r="EV46" s="7">
        <f t="shared" si="64"/>
        <v>0</v>
      </c>
      <c r="EW46" s="11"/>
      <c r="EX46" s="10"/>
      <c r="EY46" s="11"/>
      <c r="EZ46" s="10"/>
      <c r="FA46" s="11"/>
      <c r="FB46" s="10"/>
      <c r="FC46" s="11"/>
      <c r="FD46" s="10"/>
      <c r="FE46" s="11"/>
      <c r="FF46" s="10"/>
      <c r="FG46" s="7"/>
      <c r="FH46" s="11"/>
      <c r="FI46" s="10"/>
      <c r="FJ46" s="11"/>
      <c r="FK46" s="10"/>
      <c r="FL46" s="11"/>
      <c r="FM46" s="10"/>
      <c r="FN46" s="7"/>
      <c r="FO46" s="7">
        <f t="shared" si="65"/>
        <v>0</v>
      </c>
    </row>
    <row r="47" spans="1:171" ht="12.75">
      <c r="A47" s="13">
        <v>2</v>
      </c>
      <c r="B47" s="13">
        <v>1</v>
      </c>
      <c r="C47" s="13"/>
      <c r="D47" s="6" t="s">
        <v>106</v>
      </c>
      <c r="E47" s="3" t="s">
        <v>107</v>
      </c>
      <c r="F47" s="6">
        <f t="shared" si="45"/>
        <v>1</v>
      </c>
      <c r="G47" s="6">
        <f t="shared" si="46"/>
        <v>0</v>
      </c>
      <c r="H47" s="6">
        <f t="shared" si="47"/>
        <v>30</v>
      </c>
      <c r="I47" s="6">
        <f t="shared" si="48"/>
        <v>0</v>
      </c>
      <c r="J47" s="6">
        <f t="shared" si="49"/>
        <v>0</v>
      </c>
      <c r="K47" s="6">
        <f t="shared" si="50"/>
        <v>30</v>
      </c>
      <c r="L47" s="6">
        <f t="shared" si="51"/>
        <v>0</v>
      </c>
      <c r="M47" s="6">
        <f t="shared" si="52"/>
        <v>0</v>
      </c>
      <c r="N47" s="6">
        <f t="shared" si="53"/>
        <v>0</v>
      </c>
      <c r="O47" s="6">
        <f t="shared" si="54"/>
        <v>0</v>
      </c>
      <c r="P47" s="6">
        <f t="shared" si="55"/>
        <v>0</v>
      </c>
      <c r="Q47" s="7">
        <f t="shared" si="56"/>
        <v>5</v>
      </c>
      <c r="R47" s="7">
        <f t="shared" si="57"/>
        <v>0</v>
      </c>
      <c r="S47" s="7">
        <v>5</v>
      </c>
      <c r="T47" s="11"/>
      <c r="U47" s="10"/>
      <c r="V47" s="11"/>
      <c r="W47" s="10"/>
      <c r="X47" s="11"/>
      <c r="Y47" s="10"/>
      <c r="Z47" s="11"/>
      <c r="AA47" s="10"/>
      <c r="AB47" s="11"/>
      <c r="AC47" s="10"/>
      <c r="AD47" s="7"/>
      <c r="AE47" s="11"/>
      <c r="AF47" s="10"/>
      <c r="AG47" s="11"/>
      <c r="AH47" s="10"/>
      <c r="AI47" s="11"/>
      <c r="AJ47" s="10"/>
      <c r="AK47" s="7"/>
      <c r="AL47" s="7">
        <f t="shared" si="58"/>
        <v>0</v>
      </c>
      <c r="AM47" s="11"/>
      <c r="AN47" s="10"/>
      <c r="AO47" s="11"/>
      <c r="AP47" s="10"/>
      <c r="AQ47" s="11"/>
      <c r="AR47" s="10"/>
      <c r="AS47" s="11"/>
      <c r="AT47" s="10"/>
      <c r="AU47" s="11"/>
      <c r="AV47" s="10"/>
      <c r="AW47" s="7"/>
      <c r="AX47" s="11"/>
      <c r="AY47" s="10"/>
      <c r="AZ47" s="11"/>
      <c r="BA47" s="10"/>
      <c r="BB47" s="11"/>
      <c r="BC47" s="10"/>
      <c r="BD47" s="7"/>
      <c r="BE47" s="7">
        <f t="shared" si="59"/>
        <v>0</v>
      </c>
      <c r="BF47" s="11"/>
      <c r="BG47" s="10"/>
      <c r="BH47" s="11"/>
      <c r="BI47" s="10"/>
      <c r="BJ47" s="11"/>
      <c r="BK47" s="10"/>
      <c r="BL47" s="11"/>
      <c r="BM47" s="10"/>
      <c r="BN47" s="11"/>
      <c r="BO47" s="10"/>
      <c r="BP47" s="7"/>
      <c r="BQ47" s="11"/>
      <c r="BR47" s="10"/>
      <c r="BS47" s="11"/>
      <c r="BT47" s="10"/>
      <c r="BU47" s="11"/>
      <c r="BV47" s="10"/>
      <c r="BW47" s="7"/>
      <c r="BX47" s="7">
        <f t="shared" si="60"/>
        <v>0</v>
      </c>
      <c r="BY47" s="11"/>
      <c r="BZ47" s="10"/>
      <c r="CA47" s="11"/>
      <c r="CB47" s="10"/>
      <c r="CC47" s="11">
        <v>30</v>
      </c>
      <c r="CD47" s="10" t="s">
        <v>63</v>
      </c>
      <c r="CE47" s="11"/>
      <c r="CF47" s="10"/>
      <c r="CG47" s="11"/>
      <c r="CH47" s="10"/>
      <c r="CI47" s="7">
        <v>5</v>
      </c>
      <c r="CJ47" s="11"/>
      <c r="CK47" s="10"/>
      <c r="CL47" s="11"/>
      <c r="CM47" s="10"/>
      <c r="CN47" s="11"/>
      <c r="CO47" s="10"/>
      <c r="CP47" s="7"/>
      <c r="CQ47" s="7">
        <f t="shared" si="61"/>
        <v>5</v>
      </c>
      <c r="CR47" s="11"/>
      <c r="CS47" s="10"/>
      <c r="CT47" s="11"/>
      <c r="CU47" s="10"/>
      <c r="CV47" s="11"/>
      <c r="CW47" s="10"/>
      <c r="CX47" s="11"/>
      <c r="CY47" s="10"/>
      <c r="CZ47" s="11"/>
      <c r="DA47" s="10"/>
      <c r="DB47" s="7"/>
      <c r="DC47" s="11"/>
      <c r="DD47" s="10"/>
      <c r="DE47" s="11"/>
      <c r="DF47" s="10"/>
      <c r="DG47" s="11"/>
      <c r="DH47" s="10"/>
      <c r="DI47" s="7"/>
      <c r="DJ47" s="7">
        <f t="shared" si="62"/>
        <v>0</v>
      </c>
      <c r="DK47" s="11"/>
      <c r="DL47" s="10"/>
      <c r="DM47" s="11"/>
      <c r="DN47" s="10"/>
      <c r="DO47" s="11"/>
      <c r="DP47" s="10"/>
      <c r="DQ47" s="11"/>
      <c r="DR47" s="10"/>
      <c r="DS47" s="11"/>
      <c r="DT47" s="10"/>
      <c r="DU47" s="7"/>
      <c r="DV47" s="11"/>
      <c r="DW47" s="10"/>
      <c r="DX47" s="11"/>
      <c r="DY47" s="10"/>
      <c r="DZ47" s="11"/>
      <c r="EA47" s="10"/>
      <c r="EB47" s="7"/>
      <c r="EC47" s="7">
        <f t="shared" si="63"/>
        <v>0</v>
      </c>
      <c r="ED47" s="11"/>
      <c r="EE47" s="10"/>
      <c r="EF47" s="11"/>
      <c r="EG47" s="10"/>
      <c r="EH47" s="11"/>
      <c r="EI47" s="10"/>
      <c r="EJ47" s="11"/>
      <c r="EK47" s="10"/>
      <c r="EL47" s="11"/>
      <c r="EM47" s="10"/>
      <c r="EN47" s="7"/>
      <c r="EO47" s="11"/>
      <c r="EP47" s="10"/>
      <c r="EQ47" s="11"/>
      <c r="ER47" s="10"/>
      <c r="ES47" s="11"/>
      <c r="ET47" s="10"/>
      <c r="EU47" s="7"/>
      <c r="EV47" s="7">
        <f t="shared" si="64"/>
        <v>0</v>
      </c>
      <c r="EW47" s="11"/>
      <c r="EX47" s="10"/>
      <c r="EY47" s="11"/>
      <c r="EZ47" s="10"/>
      <c r="FA47" s="11"/>
      <c r="FB47" s="10"/>
      <c r="FC47" s="11"/>
      <c r="FD47" s="10"/>
      <c r="FE47" s="11"/>
      <c r="FF47" s="10"/>
      <c r="FG47" s="7"/>
      <c r="FH47" s="11"/>
      <c r="FI47" s="10"/>
      <c r="FJ47" s="11"/>
      <c r="FK47" s="10"/>
      <c r="FL47" s="11"/>
      <c r="FM47" s="10"/>
      <c r="FN47" s="7"/>
      <c r="FO47" s="7">
        <f t="shared" si="65"/>
        <v>0</v>
      </c>
    </row>
    <row r="48" spans="1:171" ht="12.75">
      <c r="A48" s="13">
        <v>2</v>
      </c>
      <c r="B48" s="13">
        <v>1</v>
      </c>
      <c r="C48" s="13"/>
      <c r="D48" s="6" t="s">
        <v>108</v>
      </c>
      <c r="E48" s="3" t="s">
        <v>109</v>
      </c>
      <c r="F48" s="6">
        <f t="shared" si="45"/>
        <v>1</v>
      </c>
      <c r="G48" s="6">
        <f t="shared" si="46"/>
        <v>0</v>
      </c>
      <c r="H48" s="6">
        <f t="shared" si="47"/>
        <v>30</v>
      </c>
      <c r="I48" s="6">
        <f t="shared" si="48"/>
        <v>0</v>
      </c>
      <c r="J48" s="6">
        <f t="shared" si="49"/>
        <v>0</v>
      </c>
      <c r="K48" s="6">
        <f t="shared" si="50"/>
        <v>30</v>
      </c>
      <c r="L48" s="6">
        <f t="shared" si="51"/>
        <v>0</v>
      </c>
      <c r="M48" s="6">
        <f t="shared" si="52"/>
        <v>0</v>
      </c>
      <c r="N48" s="6">
        <f t="shared" si="53"/>
        <v>0</v>
      </c>
      <c r="O48" s="6">
        <f t="shared" si="54"/>
        <v>0</v>
      </c>
      <c r="P48" s="6">
        <f t="shared" si="55"/>
        <v>0</v>
      </c>
      <c r="Q48" s="7">
        <f t="shared" si="56"/>
        <v>5</v>
      </c>
      <c r="R48" s="7">
        <f t="shared" si="57"/>
        <v>0</v>
      </c>
      <c r="S48" s="7">
        <v>5</v>
      </c>
      <c r="T48" s="11"/>
      <c r="U48" s="10"/>
      <c r="V48" s="11"/>
      <c r="W48" s="10"/>
      <c r="X48" s="11"/>
      <c r="Y48" s="10"/>
      <c r="Z48" s="11"/>
      <c r="AA48" s="10"/>
      <c r="AB48" s="11"/>
      <c r="AC48" s="10"/>
      <c r="AD48" s="7"/>
      <c r="AE48" s="11"/>
      <c r="AF48" s="10"/>
      <c r="AG48" s="11"/>
      <c r="AH48" s="10"/>
      <c r="AI48" s="11"/>
      <c r="AJ48" s="10"/>
      <c r="AK48" s="7"/>
      <c r="AL48" s="7">
        <f t="shared" si="58"/>
        <v>0</v>
      </c>
      <c r="AM48" s="11"/>
      <c r="AN48" s="10"/>
      <c r="AO48" s="11"/>
      <c r="AP48" s="10"/>
      <c r="AQ48" s="11"/>
      <c r="AR48" s="10"/>
      <c r="AS48" s="11"/>
      <c r="AT48" s="10"/>
      <c r="AU48" s="11"/>
      <c r="AV48" s="10"/>
      <c r="AW48" s="7"/>
      <c r="AX48" s="11"/>
      <c r="AY48" s="10"/>
      <c r="AZ48" s="11"/>
      <c r="BA48" s="10"/>
      <c r="BB48" s="11"/>
      <c r="BC48" s="10"/>
      <c r="BD48" s="7"/>
      <c r="BE48" s="7">
        <f t="shared" si="59"/>
        <v>0</v>
      </c>
      <c r="BF48" s="11"/>
      <c r="BG48" s="10"/>
      <c r="BH48" s="11"/>
      <c r="BI48" s="10"/>
      <c r="BJ48" s="11"/>
      <c r="BK48" s="10"/>
      <c r="BL48" s="11"/>
      <c r="BM48" s="10"/>
      <c r="BN48" s="11"/>
      <c r="BO48" s="10"/>
      <c r="BP48" s="7"/>
      <c r="BQ48" s="11"/>
      <c r="BR48" s="10"/>
      <c r="BS48" s="11"/>
      <c r="BT48" s="10"/>
      <c r="BU48" s="11"/>
      <c r="BV48" s="10"/>
      <c r="BW48" s="7"/>
      <c r="BX48" s="7">
        <f t="shared" si="60"/>
        <v>0</v>
      </c>
      <c r="BY48" s="11"/>
      <c r="BZ48" s="10"/>
      <c r="CA48" s="11"/>
      <c r="CB48" s="10"/>
      <c r="CC48" s="11">
        <v>30</v>
      </c>
      <c r="CD48" s="10" t="s">
        <v>63</v>
      </c>
      <c r="CE48" s="11"/>
      <c r="CF48" s="10"/>
      <c r="CG48" s="11"/>
      <c r="CH48" s="10"/>
      <c r="CI48" s="7">
        <v>5</v>
      </c>
      <c r="CJ48" s="11"/>
      <c r="CK48" s="10"/>
      <c r="CL48" s="11"/>
      <c r="CM48" s="10"/>
      <c r="CN48" s="11"/>
      <c r="CO48" s="10"/>
      <c r="CP48" s="7"/>
      <c r="CQ48" s="7">
        <f t="shared" si="61"/>
        <v>5</v>
      </c>
      <c r="CR48" s="11"/>
      <c r="CS48" s="10"/>
      <c r="CT48" s="11"/>
      <c r="CU48" s="10"/>
      <c r="CV48" s="11"/>
      <c r="CW48" s="10"/>
      <c r="CX48" s="11"/>
      <c r="CY48" s="10"/>
      <c r="CZ48" s="11"/>
      <c r="DA48" s="10"/>
      <c r="DB48" s="7"/>
      <c r="DC48" s="11"/>
      <c r="DD48" s="10"/>
      <c r="DE48" s="11"/>
      <c r="DF48" s="10"/>
      <c r="DG48" s="11"/>
      <c r="DH48" s="10"/>
      <c r="DI48" s="7"/>
      <c r="DJ48" s="7">
        <f t="shared" si="62"/>
        <v>0</v>
      </c>
      <c r="DK48" s="11"/>
      <c r="DL48" s="10"/>
      <c r="DM48" s="11"/>
      <c r="DN48" s="10"/>
      <c r="DO48" s="11"/>
      <c r="DP48" s="10"/>
      <c r="DQ48" s="11"/>
      <c r="DR48" s="10"/>
      <c r="DS48" s="11"/>
      <c r="DT48" s="10"/>
      <c r="DU48" s="7"/>
      <c r="DV48" s="11"/>
      <c r="DW48" s="10"/>
      <c r="DX48" s="11"/>
      <c r="DY48" s="10"/>
      <c r="DZ48" s="11"/>
      <c r="EA48" s="10"/>
      <c r="EB48" s="7"/>
      <c r="EC48" s="7">
        <f t="shared" si="63"/>
        <v>0</v>
      </c>
      <c r="ED48" s="11"/>
      <c r="EE48" s="10"/>
      <c r="EF48" s="11"/>
      <c r="EG48" s="10"/>
      <c r="EH48" s="11"/>
      <c r="EI48" s="10"/>
      <c r="EJ48" s="11"/>
      <c r="EK48" s="10"/>
      <c r="EL48" s="11"/>
      <c r="EM48" s="10"/>
      <c r="EN48" s="7"/>
      <c r="EO48" s="11"/>
      <c r="EP48" s="10"/>
      <c r="EQ48" s="11"/>
      <c r="ER48" s="10"/>
      <c r="ES48" s="11"/>
      <c r="ET48" s="10"/>
      <c r="EU48" s="7"/>
      <c r="EV48" s="7">
        <f t="shared" si="64"/>
        <v>0</v>
      </c>
      <c r="EW48" s="11"/>
      <c r="EX48" s="10"/>
      <c r="EY48" s="11"/>
      <c r="EZ48" s="10"/>
      <c r="FA48" s="11"/>
      <c r="FB48" s="10"/>
      <c r="FC48" s="11"/>
      <c r="FD48" s="10"/>
      <c r="FE48" s="11"/>
      <c r="FF48" s="10"/>
      <c r="FG48" s="7"/>
      <c r="FH48" s="11"/>
      <c r="FI48" s="10"/>
      <c r="FJ48" s="11"/>
      <c r="FK48" s="10"/>
      <c r="FL48" s="11"/>
      <c r="FM48" s="10"/>
      <c r="FN48" s="7"/>
      <c r="FO48" s="7">
        <f t="shared" si="65"/>
        <v>0</v>
      </c>
    </row>
    <row r="49" spans="1:171" ht="19.5" customHeight="1">
      <c r="A49" s="6"/>
      <c r="B49" s="6"/>
      <c r="C49" s="6"/>
      <c r="D49" s="6"/>
      <c r="E49" s="8" t="s">
        <v>110</v>
      </c>
      <c r="F49" s="6">
        <f aca="true" t="shared" si="66" ref="F49:T49">F17+F20+F28+F31+F41</f>
        <v>8</v>
      </c>
      <c r="G49" s="6">
        <f t="shared" si="66"/>
        <v>50</v>
      </c>
      <c r="H49" s="6">
        <f t="shared" si="66"/>
        <v>501</v>
      </c>
      <c r="I49" s="6">
        <f t="shared" si="66"/>
        <v>82</v>
      </c>
      <c r="J49" s="6">
        <f t="shared" si="66"/>
        <v>5</v>
      </c>
      <c r="K49" s="6">
        <f t="shared" si="66"/>
        <v>40</v>
      </c>
      <c r="L49" s="6">
        <f t="shared" si="66"/>
        <v>30</v>
      </c>
      <c r="M49" s="6">
        <f t="shared" si="66"/>
        <v>50</v>
      </c>
      <c r="N49" s="6">
        <f t="shared" si="66"/>
        <v>49</v>
      </c>
      <c r="O49" s="6">
        <f t="shared" si="66"/>
        <v>125</v>
      </c>
      <c r="P49" s="6">
        <f t="shared" si="66"/>
        <v>120</v>
      </c>
      <c r="Q49" s="7">
        <f t="shared" si="66"/>
        <v>45</v>
      </c>
      <c r="R49" s="7">
        <f t="shared" si="66"/>
        <v>18</v>
      </c>
      <c r="S49" s="7">
        <f t="shared" si="66"/>
        <v>45</v>
      </c>
      <c r="T49" s="11">
        <f t="shared" si="66"/>
        <v>19</v>
      </c>
      <c r="U49" s="10"/>
      <c r="V49" s="11">
        <f>V17+V20+V28+V31+V41</f>
        <v>5</v>
      </c>
      <c r="W49" s="10"/>
      <c r="X49" s="11">
        <f>X17+X20+X28+X31+X41</f>
        <v>0</v>
      </c>
      <c r="Y49" s="10"/>
      <c r="Z49" s="11">
        <f>Z17+Z20+Z28+Z31+Z41</f>
        <v>0</v>
      </c>
      <c r="AA49" s="10"/>
      <c r="AB49" s="11">
        <f>AB17+AB20+AB28+AB31+AB41</f>
        <v>5</v>
      </c>
      <c r="AC49" s="10"/>
      <c r="AD49" s="7">
        <f>AD17+AD20+AD28+AD31+AD41</f>
        <v>2.2</v>
      </c>
      <c r="AE49" s="11">
        <f>AE17+AE20+AE28+AE31+AE41</f>
        <v>22</v>
      </c>
      <c r="AF49" s="10"/>
      <c r="AG49" s="11">
        <f>AG17+AG20+AG28+AG31+AG41</f>
        <v>10</v>
      </c>
      <c r="AH49" s="10"/>
      <c r="AI49" s="11">
        <f>AI17+AI20+AI28+AI31+AI41</f>
        <v>15</v>
      </c>
      <c r="AJ49" s="10"/>
      <c r="AK49" s="7">
        <f>AK17+AK20+AK28+AK31+AK41</f>
        <v>3</v>
      </c>
      <c r="AL49" s="7">
        <f>AL17+AL20+AL28+AL31+AL41</f>
        <v>5.2</v>
      </c>
      <c r="AM49" s="11">
        <f>AM17+AM20+AM28+AM31+AM41</f>
        <v>22</v>
      </c>
      <c r="AN49" s="10"/>
      <c r="AO49" s="11">
        <f>AO17+AO20+AO28+AO31+AO41</f>
        <v>0</v>
      </c>
      <c r="AP49" s="10"/>
      <c r="AQ49" s="11">
        <f>AQ17+AQ20+AQ28+AQ31+AQ41</f>
        <v>0</v>
      </c>
      <c r="AR49" s="10"/>
      <c r="AS49" s="11">
        <f>AS17+AS20+AS28+AS31+AS41</f>
        <v>0</v>
      </c>
      <c r="AT49" s="10"/>
      <c r="AU49" s="11">
        <f>AU17+AU20+AU28+AU31+AU41</f>
        <v>5</v>
      </c>
      <c r="AV49" s="10"/>
      <c r="AW49" s="7">
        <f>AW17+AW20+AW28+AW31+AW41</f>
        <v>2.7</v>
      </c>
      <c r="AX49" s="11">
        <f>AX17+AX20+AX28+AX31+AX41</f>
        <v>23</v>
      </c>
      <c r="AY49" s="10"/>
      <c r="AZ49" s="11">
        <f>AZ17+AZ20+AZ28+AZ31+AZ41</f>
        <v>20</v>
      </c>
      <c r="BA49" s="10"/>
      <c r="BB49" s="11">
        <f>BB17+BB20+BB28+BB31+BB41</f>
        <v>15</v>
      </c>
      <c r="BC49" s="10"/>
      <c r="BD49" s="7">
        <f>BD17+BD20+BD28+BD31+BD41</f>
        <v>3.5</v>
      </c>
      <c r="BE49" s="7">
        <f>BE17+BE20+BE28+BE31+BE41</f>
        <v>6.2</v>
      </c>
      <c r="BF49" s="11">
        <f>BF17+BF20+BF28+BF31+BF41</f>
        <v>21</v>
      </c>
      <c r="BG49" s="10"/>
      <c r="BH49" s="11">
        <f>BH17+BH20+BH28+BH31+BH41</f>
        <v>0</v>
      </c>
      <c r="BI49" s="10"/>
      <c r="BJ49" s="11">
        <f>BJ17+BJ20+BJ28+BJ31+BJ41</f>
        <v>0</v>
      </c>
      <c r="BK49" s="10"/>
      <c r="BL49" s="11">
        <f>BL17+BL20+BL28+BL31+BL41</f>
        <v>0</v>
      </c>
      <c r="BM49" s="10"/>
      <c r="BN49" s="11">
        <f>BN17+BN20+BN28+BN31+BN41</f>
        <v>5</v>
      </c>
      <c r="BO49" s="10"/>
      <c r="BP49" s="7">
        <f>BP17+BP20+BP28+BP31+BP41</f>
        <v>6.2</v>
      </c>
      <c r="BQ49" s="11">
        <f>BQ17+BQ20+BQ28+BQ31+BQ41</f>
        <v>4</v>
      </c>
      <c r="BR49" s="10"/>
      <c r="BS49" s="11">
        <f>BS17+BS20+BS28+BS31+BS41</f>
        <v>15</v>
      </c>
      <c r="BT49" s="10"/>
      <c r="BU49" s="11">
        <f>BU17+BU20+BU28+BU31+BU41</f>
        <v>15</v>
      </c>
      <c r="BV49" s="10"/>
      <c r="BW49" s="7">
        <f>BW17+BW20+BW28+BW31+BW41</f>
        <v>2.5</v>
      </c>
      <c r="BX49" s="7">
        <f>BX17+BX20+BX28+BX31+BX41</f>
        <v>8.7</v>
      </c>
      <c r="BY49" s="11">
        <f>BY17+BY20+BY28+BY31+BY41</f>
        <v>12</v>
      </c>
      <c r="BZ49" s="10"/>
      <c r="CA49" s="11">
        <f>CA17+CA20+CA28+CA31+CA41</f>
        <v>0</v>
      </c>
      <c r="CB49" s="10"/>
      <c r="CC49" s="11">
        <f>CC17+CC20+CC28+CC31+CC41</f>
        <v>30</v>
      </c>
      <c r="CD49" s="10"/>
      <c r="CE49" s="11">
        <f>CE17+CE20+CE28+CE31+CE41</f>
        <v>0</v>
      </c>
      <c r="CF49" s="10"/>
      <c r="CG49" s="11">
        <f>CG17+CG20+CG28+CG31+CG41</f>
        <v>5</v>
      </c>
      <c r="CH49" s="10"/>
      <c r="CI49" s="7">
        <f>CI17+CI20+CI28+CI31+CI41</f>
        <v>6.7</v>
      </c>
      <c r="CJ49" s="11">
        <f>CJ17+CJ20+CJ28+CJ31+CJ41</f>
        <v>0</v>
      </c>
      <c r="CK49" s="10"/>
      <c r="CL49" s="11">
        <f>CL17+CL20+CL28+CL31+CL41</f>
        <v>20</v>
      </c>
      <c r="CM49" s="10"/>
      <c r="CN49" s="11">
        <f>CN17+CN20+CN28+CN31+CN41</f>
        <v>15</v>
      </c>
      <c r="CO49" s="10"/>
      <c r="CP49" s="7">
        <f>CP17+CP20+CP28+CP31+CP41</f>
        <v>2</v>
      </c>
      <c r="CQ49" s="7">
        <f>CQ17+CQ20+CQ28+CQ31+CQ41</f>
        <v>8.7</v>
      </c>
      <c r="CR49" s="11">
        <f>CR17+CR20+CR28+CR31+CR41</f>
        <v>2</v>
      </c>
      <c r="CS49" s="10"/>
      <c r="CT49" s="11">
        <f>CT17+CT20+CT28+CT31+CT41</f>
        <v>0</v>
      </c>
      <c r="CU49" s="10"/>
      <c r="CV49" s="11">
        <f>CV17+CV20+CV28+CV31+CV41</f>
        <v>0</v>
      </c>
      <c r="CW49" s="10"/>
      <c r="CX49" s="11">
        <f>CX17+CX20+CX28+CX31+CX41</f>
        <v>30</v>
      </c>
      <c r="CY49" s="10"/>
      <c r="CZ49" s="11">
        <f>CZ17+CZ20+CZ28+CZ31+CZ41</f>
        <v>5</v>
      </c>
      <c r="DA49" s="10"/>
      <c r="DB49" s="7">
        <f>DB17+DB20+DB28+DB31+DB41</f>
        <v>3.8</v>
      </c>
      <c r="DC49" s="11">
        <f>DC17+DC20+DC28+DC31+DC41</f>
        <v>0</v>
      </c>
      <c r="DD49" s="10"/>
      <c r="DE49" s="11">
        <f>DE17+DE20+DE28+DE31+DE41</f>
        <v>20</v>
      </c>
      <c r="DF49" s="10"/>
      <c r="DG49" s="11">
        <f>DG17+DG20+DG28+DG31+DG41</f>
        <v>15</v>
      </c>
      <c r="DH49" s="10"/>
      <c r="DI49" s="7">
        <f>DI17+DI20+DI28+DI31+DI41</f>
        <v>2.5</v>
      </c>
      <c r="DJ49" s="7">
        <f>DJ17+DJ20+DJ28+DJ31+DJ41</f>
        <v>6.3</v>
      </c>
      <c r="DK49" s="11">
        <f>DK17+DK20+DK28+DK31+DK41</f>
        <v>2</v>
      </c>
      <c r="DL49" s="10"/>
      <c r="DM49" s="11">
        <f>DM17+DM20+DM28+DM31+DM41</f>
        <v>0</v>
      </c>
      <c r="DN49" s="10"/>
      <c r="DO49" s="11">
        <f>DO17+DO20+DO28+DO31+DO41</f>
        <v>5</v>
      </c>
      <c r="DP49" s="10"/>
      <c r="DQ49" s="11">
        <f>DQ17+DQ20+DQ28+DQ31+DQ41</f>
        <v>0</v>
      </c>
      <c r="DR49" s="10"/>
      <c r="DS49" s="11">
        <f>DS17+DS20+DS28+DS31+DS41</f>
        <v>15</v>
      </c>
      <c r="DT49" s="10"/>
      <c r="DU49" s="7">
        <f>DU17+DU20+DU28+DU31+DU41</f>
        <v>2.3</v>
      </c>
      <c r="DV49" s="11">
        <f>DV17+DV20+DV28+DV31+DV41</f>
        <v>0</v>
      </c>
      <c r="DW49" s="10"/>
      <c r="DX49" s="11">
        <f>DX17+DX20+DX28+DX31+DX41</f>
        <v>25</v>
      </c>
      <c r="DY49" s="10"/>
      <c r="DZ49" s="11">
        <f>DZ17+DZ20+DZ28+DZ31+DZ41</f>
        <v>15</v>
      </c>
      <c r="EA49" s="10"/>
      <c r="EB49" s="7">
        <f>EB17+EB20+EB28+EB31+EB41</f>
        <v>3.5</v>
      </c>
      <c r="EC49" s="7">
        <f>EC17+EC20+EC28+EC31+EC41</f>
        <v>5.8</v>
      </c>
      <c r="ED49" s="11">
        <f>ED17+ED20+ED28+ED31+ED41</f>
        <v>2</v>
      </c>
      <c r="EE49" s="10"/>
      <c r="EF49" s="11">
        <f>EF17+EF20+EF28+EF31+EF41</f>
        <v>0</v>
      </c>
      <c r="EG49" s="10"/>
      <c r="EH49" s="11">
        <f>EH17+EH20+EH28+EH31+EH41</f>
        <v>5</v>
      </c>
      <c r="EI49" s="10"/>
      <c r="EJ49" s="11">
        <f>EJ17+EJ20+EJ28+EJ31+EJ41</f>
        <v>0</v>
      </c>
      <c r="EK49" s="10"/>
      <c r="EL49" s="11">
        <f>EL17+EL20+EL28+EL31+EL41</f>
        <v>5</v>
      </c>
      <c r="EM49" s="10"/>
      <c r="EN49" s="7">
        <f>EN17+EN20+EN28+EN31+EN41</f>
        <v>1.8</v>
      </c>
      <c r="EO49" s="11">
        <f>EO17+EO20+EO28+EO31+EO41</f>
        <v>0</v>
      </c>
      <c r="EP49" s="10"/>
      <c r="EQ49" s="11">
        <f>EQ17+EQ20+EQ28+EQ31+EQ41</f>
        <v>5</v>
      </c>
      <c r="ER49" s="10"/>
      <c r="ES49" s="11">
        <f>ES17+ES20+ES28+ES31+ES41</f>
        <v>15</v>
      </c>
      <c r="ET49" s="10"/>
      <c r="EU49" s="7">
        <f>EU17+EU20+EU28+EU31+EU41</f>
        <v>0.5</v>
      </c>
      <c r="EV49" s="7">
        <f>EV17+EV20+EV28+EV31+EV41</f>
        <v>2.3</v>
      </c>
      <c r="EW49" s="11">
        <f>EW17+EW20+EW28+EW31+EW41</f>
        <v>2</v>
      </c>
      <c r="EX49" s="10"/>
      <c r="EY49" s="11">
        <f>EY17+EY20+EY28+EY31+EY41</f>
        <v>0</v>
      </c>
      <c r="EZ49" s="10"/>
      <c r="FA49" s="11">
        <f>FA17+FA20+FA28+FA31+FA41</f>
        <v>0</v>
      </c>
      <c r="FB49" s="10"/>
      <c r="FC49" s="11">
        <f>FC17+FC20+FC28+FC31+FC41</f>
        <v>0</v>
      </c>
      <c r="FD49" s="10"/>
      <c r="FE49" s="11">
        <f>FE17+FE20+FE28+FE31+FE41</f>
        <v>5</v>
      </c>
      <c r="FF49" s="10"/>
      <c r="FG49" s="7">
        <f>FG17+FG20+FG28+FG31+FG41</f>
        <v>1.3</v>
      </c>
      <c r="FH49" s="11">
        <f>FH17+FH20+FH28+FH31+FH41</f>
        <v>0</v>
      </c>
      <c r="FI49" s="10"/>
      <c r="FJ49" s="11">
        <f>FJ17+FJ20+FJ28+FJ31+FJ41</f>
        <v>10</v>
      </c>
      <c r="FK49" s="10"/>
      <c r="FL49" s="11">
        <f>FL17+FL20+FL28+FL31+FL41</f>
        <v>15</v>
      </c>
      <c r="FM49" s="10"/>
      <c r="FN49" s="7">
        <f>FN17+FN20+FN28+FN31+FN41</f>
        <v>0.5</v>
      </c>
      <c r="FO49" s="7">
        <f>FO17+FO20+FO28+FO31+FO41</f>
        <v>1.8</v>
      </c>
    </row>
    <row r="51" spans="4:29" ht="12.75">
      <c r="D51" s="3" t="s">
        <v>21</v>
      </c>
      <c r="E51" s="3" t="s">
        <v>116</v>
      </c>
      <c r="M51" t="s">
        <v>111</v>
      </c>
      <c r="U51" t="s">
        <v>112</v>
      </c>
      <c r="AC51" t="s">
        <v>113</v>
      </c>
    </row>
    <row r="52" spans="4:29" ht="12.75">
      <c r="D52" s="3" t="s">
        <v>25</v>
      </c>
      <c r="E52" s="3" t="s">
        <v>117</v>
      </c>
      <c r="AC52" t="s">
        <v>114</v>
      </c>
    </row>
    <row r="53" spans="4:5" ht="12.75">
      <c r="D53" s="12" t="s">
        <v>43</v>
      </c>
      <c r="E53" s="12"/>
    </row>
    <row r="54" spans="4:5" ht="12.75">
      <c r="D54" s="3" t="s">
        <v>31</v>
      </c>
      <c r="E54" s="3" t="s">
        <v>118</v>
      </c>
    </row>
    <row r="55" spans="4:5" ht="12.75">
      <c r="D55" s="3" t="s">
        <v>32</v>
      </c>
      <c r="E55" s="3" t="s">
        <v>119</v>
      </c>
    </row>
    <row r="56" spans="4:5" ht="12.75">
      <c r="D56" s="3" t="s">
        <v>33</v>
      </c>
      <c r="E56" s="3" t="s">
        <v>120</v>
      </c>
    </row>
    <row r="57" spans="4:29" ht="12.75">
      <c r="D57" s="3" t="s">
        <v>34</v>
      </c>
      <c r="E57" s="3" t="s">
        <v>121</v>
      </c>
      <c r="M57" s="9" t="s">
        <v>115</v>
      </c>
      <c r="U57" s="9" t="s">
        <v>115</v>
      </c>
      <c r="AC57" s="9" t="s">
        <v>115</v>
      </c>
    </row>
    <row r="58" spans="4:5" ht="12.75">
      <c r="D58" s="3" t="s">
        <v>35</v>
      </c>
      <c r="E58" s="3" t="s">
        <v>122</v>
      </c>
    </row>
    <row r="59" spans="4:5" ht="12.75">
      <c r="D59" s="12" t="s">
        <v>45</v>
      </c>
      <c r="E59" s="12"/>
    </row>
    <row r="60" spans="4:5" ht="12.75">
      <c r="D60" s="3" t="s">
        <v>32</v>
      </c>
      <c r="E60" s="3" t="s">
        <v>119</v>
      </c>
    </row>
    <row r="61" spans="4:5" ht="12.75">
      <c r="D61" s="3" t="s">
        <v>36</v>
      </c>
      <c r="E61" s="3" t="s">
        <v>123</v>
      </c>
    </row>
    <row r="62" spans="4:5" ht="12.75">
      <c r="D62" s="3" t="s">
        <v>37</v>
      </c>
      <c r="E62" s="3" t="s">
        <v>124</v>
      </c>
    </row>
  </sheetData>
  <sheetProtection/>
  <mergeCells count="143">
    <mergeCell ref="A10:FN10"/>
    <mergeCell ref="A11:C13"/>
    <mergeCell ref="D11:D14"/>
    <mergeCell ref="E11:E14"/>
    <mergeCell ref="F11:G11"/>
    <mergeCell ref="F12:F14"/>
    <mergeCell ref="G12:G14"/>
    <mergeCell ref="H11:P11"/>
    <mergeCell ref="H12:H14"/>
    <mergeCell ref="I12:P13"/>
    <mergeCell ref="Q11:Q14"/>
    <mergeCell ref="R11:R14"/>
    <mergeCell ref="S11:S14"/>
    <mergeCell ref="T11:BE11"/>
    <mergeCell ref="T12:AL12"/>
    <mergeCell ref="T13:AC13"/>
    <mergeCell ref="T14:U14"/>
    <mergeCell ref="V14:W14"/>
    <mergeCell ref="X14:Y14"/>
    <mergeCell ref="Z14:AA14"/>
    <mergeCell ref="AB14:AC14"/>
    <mergeCell ref="AD13:AD14"/>
    <mergeCell ref="AE13:AJ13"/>
    <mergeCell ref="AE14:AF14"/>
    <mergeCell ref="AG14:AH14"/>
    <mergeCell ref="AI14:AJ14"/>
    <mergeCell ref="AK13:AK14"/>
    <mergeCell ref="AL13:AL14"/>
    <mergeCell ref="AM12:BE12"/>
    <mergeCell ref="AM13:AV13"/>
    <mergeCell ref="AM14:AN14"/>
    <mergeCell ref="AO14:AP14"/>
    <mergeCell ref="AQ14:AR14"/>
    <mergeCell ref="AS14:AT14"/>
    <mergeCell ref="AU14:AV14"/>
    <mergeCell ref="AW13:AW14"/>
    <mergeCell ref="AX13:BC13"/>
    <mergeCell ref="AX14:AY14"/>
    <mergeCell ref="AZ14:BA14"/>
    <mergeCell ref="BB14:BC14"/>
    <mergeCell ref="BD13:BD14"/>
    <mergeCell ref="BE13:BE14"/>
    <mergeCell ref="BF11:CQ11"/>
    <mergeCell ref="BF12:BX12"/>
    <mergeCell ref="BF13:BO13"/>
    <mergeCell ref="BF14:BG14"/>
    <mergeCell ref="BH14:BI14"/>
    <mergeCell ref="BJ14:BK14"/>
    <mergeCell ref="BL14:BM14"/>
    <mergeCell ref="BN14:BO14"/>
    <mergeCell ref="BP13:BP14"/>
    <mergeCell ref="BQ13:BV13"/>
    <mergeCell ref="BQ14:BR14"/>
    <mergeCell ref="BS14:BT14"/>
    <mergeCell ref="BU14:BV14"/>
    <mergeCell ref="BW13:BW14"/>
    <mergeCell ref="BX13:BX14"/>
    <mergeCell ref="BY12:CQ12"/>
    <mergeCell ref="BY13:CH13"/>
    <mergeCell ref="BY14:BZ14"/>
    <mergeCell ref="CA14:CB14"/>
    <mergeCell ref="CC14:CD14"/>
    <mergeCell ref="CE14:CF14"/>
    <mergeCell ref="CG14:CH14"/>
    <mergeCell ref="CI13:CI14"/>
    <mergeCell ref="CJ13:CO13"/>
    <mergeCell ref="CJ14:CK14"/>
    <mergeCell ref="CL14:CM14"/>
    <mergeCell ref="CN14:CO14"/>
    <mergeCell ref="CP13:CP14"/>
    <mergeCell ref="CQ13:CQ14"/>
    <mergeCell ref="CR11:EC11"/>
    <mergeCell ref="CR12:DJ12"/>
    <mergeCell ref="CR13:DA13"/>
    <mergeCell ref="CR14:CS14"/>
    <mergeCell ref="CT14:CU14"/>
    <mergeCell ref="CV14:CW14"/>
    <mergeCell ref="CX14:CY14"/>
    <mergeCell ref="CZ14:DA14"/>
    <mergeCell ref="DB13:DB14"/>
    <mergeCell ref="DC13:DH13"/>
    <mergeCell ref="DC14:DD14"/>
    <mergeCell ref="DE14:DF14"/>
    <mergeCell ref="DG14:DH14"/>
    <mergeCell ref="DI13:DI14"/>
    <mergeCell ref="DJ13:DJ14"/>
    <mergeCell ref="DK12:EC12"/>
    <mergeCell ref="DK13:DT13"/>
    <mergeCell ref="DK14:DL14"/>
    <mergeCell ref="DM14:DN14"/>
    <mergeCell ref="DO14:DP14"/>
    <mergeCell ref="DQ14:DR14"/>
    <mergeCell ref="DS14:DT14"/>
    <mergeCell ref="DU13:DU14"/>
    <mergeCell ref="DV13:EA13"/>
    <mergeCell ref="DV14:DW14"/>
    <mergeCell ref="DX14:DY14"/>
    <mergeCell ref="DZ14:EA14"/>
    <mergeCell ref="EB13:EB14"/>
    <mergeCell ref="EC13:EC14"/>
    <mergeCell ref="ED11:FO11"/>
    <mergeCell ref="ED12:EV12"/>
    <mergeCell ref="ED13:EM13"/>
    <mergeCell ref="ED14:EE14"/>
    <mergeCell ref="EF14:EG14"/>
    <mergeCell ref="EH14:EI14"/>
    <mergeCell ref="EJ14:EK14"/>
    <mergeCell ref="EL14:EM14"/>
    <mergeCell ref="EN13:EN14"/>
    <mergeCell ref="EO13:ET13"/>
    <mergeCell ref="EO14:EP14"/>
    <mergeCell ref="EQ14:ER14"/>
    <mergeCell ref="ES14:ET14"/>
    <mergeCell ref="EU13:EU14"/>
    <mergeCell ref="EV13:EV14"/>
    <mergeCell ref="EW12:FO12"/>
    <mergeCell ref="EW13:FF13"/>
    <mergeCell ref="EW14:EX14"/>
    <mergeCell ref="EY14:EZ14"/>
    <mergeCell ref="FA14:FB14"/>
    <mergeCell ref="FC14:FD14"/>
    <mergeCell ref="FE14:FF14"/>
    <mergeCell ref="FG13:FG14"/>
    <mergeCell ref="FH13:FM13"/>
    <mergeCell ref="FH14:FI14"/>
    <mergeCell ref="FJ14:FK14"/>
    <mergeCell ref="FL14:FM14"/>
    <mergeCell ref="FN13:FN14"/>
    <mergeCell ref="FO13:FO14"/>
    <mergeCell ref="A15:FO15"/>
    <mergeCell ref="A18:FO18"/>
    <mergeCell ref="A21:FO21"/>
    <mergeCell ref="A29:FO29"/>
    <mergeCell ref="A32:FO32"/>
    <mergeCell ref="A42:FO42"/>
    <mergeCell ref="D53:E53"/>
    <mergeCell ref="D59:E59"/>
    <mergeCell ref="C43:C45"/>
    <mergeCell ref="A43:A45"/>
    <mergeCell ref="B43:B45"/>
    <mergeCell ref="C46:C48"/>
    <mergeCell ref="A46:A48"/>
    <mergeCell ref="B46:B4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Szymańska</dc:creator>
  <cp:keywords/>
  <dc:description/>
  <cp:lastModifiedBy>Katarzyna Szymańska</cp:lastModifiedBy>
  <dcterms:created xsi:type="dcterms:W3CDTF">2017-11-06T08:20:50Z</dcterms:created>
  <dcterms:modified xsi:type="dcterms:W3CDTF">2017-11-06T08:20:50Z</dcterms:modified>
  <cp:category/>
  <cp:version/>
  <cp:contentType/>
  <cp:contentStatus/>
</cp:coreProperties>
</file>